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mc:AlternateContent xmlns:mc="http://schemas.openxmlformats.org/markup-compatibility/2006">
    <mc:Choice Requires="x15">
      <x15ac:absPath xmlns:x15ac="http://schemas.microsoft.com/office/spreadsheetml/2010/11/ac" url="C:\Users\hn111tbym\Desktop\220912【9.22〆】令和２年度財政状況資料集（２回目）の作成及び提出について（依頼）\【財政状況資料集】_194433_丹波山村_2020\"/>
    </mc:Choice>
  </mc:AlternateContent>
  <xr:revisionPtr revIDLastSave="0" documentId="13_ncr:1_{16C510BA-4735-4E12-9709-AC3B1F82B7EC}" xr6:coauthVersionLast="36" xr6:coauthVersionMax="36" xr10:uidLastSave="{00000000-0000-0000-0000-000000000000}"/>
  <bookViews>
    <workbookView xWindow="0" yWindow="0" windowWidth="23040" windowHeight="873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CO37" i="10"/>
  <c r="BE37" i="10"/>
  <c r="AM37" i="10"/>
  <c r="CO36" i="10"/>
  <c r="BE36" i="10"/>
  <c r="AM36" i="10"/>
  <c r="CO35" i="10"/>
  <c r="AM35" i="10"/>
  <c r="CO34" i="10"/>
  <c r="AM34"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7" i="10" l="1"/>
  <c r="C38" i="10" s="1"/>
  <c r="U34" i="10" l="1"/>
  <c r="U35" i="10" s="1"/>
  <c r="U36" i="10" s="1"/>
  <c r="U37" i="10" s="1"/>
  <c r="U38" i="10" s="1"/>
  <c r="BE34" i="10" l="1"/>
  <c r="BE35" i="10" s="1"/>
  <c r="BW34" i="10" l="1"/>
  <c r="BW35" i="10" s="1"/>
  <c r="BW36" i="10" s="1"/>
  <c r="BW37" i="10" s="1"/>
  <c r="BW38" i="10" s="1"/>
  <c r="BW39" i="10" s="1"/>
  <c r="BW40" i="10" s="1"/>
  <c r="BW41" i="10" s="1"/>
</calcChain>
</file>

<file path=xl/sharedStrings.xml><?xml version="1.0" encoding="utf-8"?>
<sst xmlns="http://schemas.openxmlformats.org/spreadsheetml/2006/main" count="1170" uniqueCount="629">
  <si>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</si>
  <si>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</si>
  <si>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</si>
  <si>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</si>
  <si>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</si>
  <si>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</si>
  <si>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</si>
  <si>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</si>
  <si>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</si>
  <si>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</si>
  <si>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</si>
  <si>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</si>
  <si>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</si>
  <si>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</si>
  <si>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</si>
  <si>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</si>
  <si>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</si>
  <si>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</si>
  <si>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</si>
  <si>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</si>
  <si>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</si>
  <si>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</si>
  <si>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</si>
  <si>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</si>
  <si>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</si>
  <si>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</si>
  <si>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</si>
  <si>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</si>
  <si>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</si>
  <si>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</si>
  <si>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</si>
  <si>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</si>
  <si>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</si>
  <si>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</si>
  <si>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</si>
  <si>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</si>
  <si>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</si>
  <si>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</si>
  <si>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</si>
  <si>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</si>
  <si>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</si>
  <si>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</si>
  <si>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</si>
  <si>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</si>
  <si>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</si>
  <si>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</si>
  <si>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</si>
  <si>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</si>
  <si>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</si>
  <si>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</si>
  <si>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</si>
  <si>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</si>
  <si>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</si>
  <si>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</si>
  <si>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</si>
  <si>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</si>
  <si>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</si>
  <si>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</si>
  <si>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</si>
  <si>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</si>
  <si>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</si>
  <si>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</si>
  <si>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</si>
  <si>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</si>
  <si>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</si>
  <si>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</si>
  <si>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</si>
  <si>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</si>
  <si>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</si>
  <si>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</si>
  <si>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</si>
  <si>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</si>
  <si>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</si>
  <si>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</si>
  <si>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</si>
  <si>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</si>
  <si>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</si>
  <si>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</si>
  <si>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</si>
  <si>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</si>
  <si>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</si>
  <si>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</si>
  <si>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</si>
  <si>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</si>
  <si>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</si>
  <si>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</si>
  <si>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</si>
  <si>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</si>
  <si>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</si>
  <si>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</si>
  <si>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</si>
  <si>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</si>
  <si>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</si>
  <si>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</si>
  <si>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</si>
  <si>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</si>
  <si>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</si>
  <si>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</si>
  <si>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丹波山村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</si>
  <si>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</si>
  <si>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</si>
  <si>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</si>
  <si>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</si>
  <si>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</si>
  <si>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</si>
  <si>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</si>
  <si>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</si>
  <si>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</si>
  <si>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</si>
  <si>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</si>
  <si>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</si>
  <si>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</si>
  <si>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</si>
  <si>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</si>
  <si>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</si>
  <si>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</si>
  <si>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</si>
  <si>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</si>
  <si>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</si>
  <si>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</si>
  <si>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</si>
  <si>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</si>
  <si>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</si>
  <si>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</si>
  <si>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</si>
  <si>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</si>
  <si>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</si>
  <si>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</si>
  <si>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</si>
  <si>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</si>
  <si>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</si>
  <si>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</si>
  <si>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</si>
  <si>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</si>
  <si>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</si>
  <si>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</si>
  <si>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</si>
  <si>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</si>
  <si>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</si>
  <si>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</si>
  <si>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</si>
  <si>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</si>
  <si>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</si>
  <si>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</si>
  <si>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</si>
  <si>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</si>
  <si>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</si>
  <si>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</si>
  <si>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</si>
  <si>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</si>
  <si>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</si>
  <si>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</si>
  <si>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</si>
  <si>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</si>
  <si>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</si>
  <si>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</si>
  <si>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</si>
  <si>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</si>
  <si>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</si>
  <si>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</si>
  <si>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</si>
  <si>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</si>
  <si>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</si>
  <si>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</si>
  <si>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</si>
  <si>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</si>
  <si>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</si>
  <si>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</si>
  <si>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</si>
  <si>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</si>
  <si>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</si>
  <si>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</si>
  <si>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</si>
  <si>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</si>
  <si>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</si>
  <si>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</si>
  <si>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</si>
  <si>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</si>
  <si>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</si>
  <si>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</si>
  <si>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</si>
  <si>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</si>
  <si>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</si>
  <si>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</si>
  <si>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</si>
  <si>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</si>
  <si>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</si>
  <si>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</si>
  <si>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</si>
  <si>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</si>
  <si>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</si>
  <si>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</si>
  <si>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</si>
  <si>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</si>
  <si>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</si>
  <si>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</si>
  <si>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</si>
  <si>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</si>
  <si>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</si>
  <si>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</si>
  <si>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</si>
  <si>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</si>
  <si>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</si>
  <si>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</si>
  <si>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</si>
  <si>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</si>
  <si>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</si>
  <si>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</si>
  <si>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</si>
  <si>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</si>
  <si>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</si>
  <si>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</si>
  <si>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</si>
  <si>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</si>
  <si>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</si>
  <si>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</si>
  <si>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</si>
  <si>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</si>
  <si>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山梨県丹波山村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</si>
  <si>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</si>
  <si>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</si>
  <si>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</si>
  <si>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</si>
  <si>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</si>
  <si>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</si>
  <si>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</si>
  <si>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</si>
  <si>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</si>
  <si>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</si>
  <si>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</si>
  <si>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</si>
  <si>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</si>
  <si>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</si>
  <si>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</si>
  <si>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</si>
  <si>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</si>
  <si>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</si>
  <si>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</si>
  <si>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</si>
  <si>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</si>
  <si>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</si>
  <si>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</si>
  <si>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</si>
  <si>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</si>
  <si>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</si>
  <si>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</si>
  <si>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</si>
  <si>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</si>
  <si>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</si>
  <si>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</si>
  <si>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</si>
  <si>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</si>
  <si>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</si>
  <si>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</si>
  <si>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</si>
  <si>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</si>
  <si>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</si>
  <si>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</si>
  <si>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</si>
  <si>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</si>
  <si>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</si>
  <si>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</si>
  <si>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</si>
  <si>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</si>
  <si>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</si>
  <si>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</si>
  <si>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</si>
  <si>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</si>
  <si>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</si>
  <si>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</si>
  <si>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</si>
  <si>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</si>
  <si>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</si>
  <si>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</si>
  <si>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</si>
  <si>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</si>
  <si>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</si>
  <si>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</si>
  <si>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</si>
  <si>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</si>
  <si>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</si>
  <si>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</si>
  <si>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</si>
  <si>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</si>
  <si>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</si>
  <si>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</si>
  <si>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</si>
  <si>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</si>
  <si>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</si>
  <si>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</si>
  <si>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</si>
  <si>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</si>
  <si>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</si>
  <si>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</si>
  <si>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</si>
  <si>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</si>
  <si>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</si>
  <si>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</si>
  <si>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</si>
  <si>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</si>
  <si>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</si>
  <si>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</si>
  <si>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</si>
  <si>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</si>
  <si>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</si>
  <si>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</si>
  <si>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</si>
  <si>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</si>
  <si>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</si>
  <si>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</si>
  <si>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</si>
  <si>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</si>
  <si>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</si>
  <si>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</si>
  <si>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</si>
  <si>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</si>
  <si>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</si>
  <si>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</si>
  <si>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</si>
  <si>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</si>
  <si>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</si>
  <si>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</si>
  <si>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</si>
  <si>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</si>
  <si>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</si>
  <si>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</si>
  <si>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</si>
  <si>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</si>
  <si>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</si>
  <si>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</si>
  <si>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</si>
  <si>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</si>
  <si>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</si>
  <si>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</si>
  <si>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</si>
  <si>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</si>
  <si>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</si>
  <si>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</si>
  <si>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</si>
  <si>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</si>
  <si>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</si>
  <si>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</si>
  <si>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</si>
  <si>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</si>
  <si>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</si>
  <si>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</si>
  <si>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</si>
  <si>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</si>
  <si>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</si>
  <si>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</si>
  <si>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</si>
  <si>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</si>
  <si>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</si>
  <si>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</si>
  <si>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</si>
  <si>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</si>
  <si>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</si>
  <si>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</si>
  <si>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</si>
  <si>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</si>
  <si>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</si>
  <si>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</si>
  <si>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</si>
  <si>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</si>
  <si>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</si>
  <si>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</si>
  <si>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</si>
  <si>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</si>
  <si>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</si>
  <si>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</si>
  <si>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</si>
  <si>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</si>
  <si>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山梨県丹波山村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</si>
  <si>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</si>
  <si>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</si>
  <si>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</si>
  <si>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</si>
  <si>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</si>
  <si>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</si>
  <si>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</si>
  <si>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</si>
  <si>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</si>
  <si>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</si>
  <si>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</si>
  <si>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</si>
  <si>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</si>
  <si>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</si>
  <si>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</si>
  <si>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</si>
  <si>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</si>
  <si>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</si>
  <si>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</si>
  <si>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</si>
  <si>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教育奨励資金特別会計</t>
    <phoneticPr fontId="5"/>
  </si>
  <si>
    <t>水源の里保健休養施設事業特別会計</t>
    <phoneticPr fontId="5"/>
  </si>
  <si>
    <t>有線テレビ放送施設事業特別会計</t>
    <phoneticPr fontId="5"/>
  </si>
  <si>
    <t>温泉事業特別会計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</si>
  <si>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</si>
  <si>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</si>
  <si>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</si>
  <si>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</si>
  <si>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</si>
  <si>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</si>
  <si>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</si>
  <si>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</si>
  <si>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</si>
  <si>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</si>
  <si>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</si>
  <si>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</si>
  <si>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</si>
  <si>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</si>
  <si>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</si>
  <si>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</si>
  <si>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</si>
  <si>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介護サービス事業特別会計</t>
    <phoneticPr fontId="5"/>
  </si>
  <si>
    <t>後期高齢者医療特別会計</t>
    <phoneticPr fontId="5"/>
  </si>
  <si>
    <t>簡易水道事業特別会計</t>
    <phoneticPr fontId="5"/>
  </si>
  <si>
    <t>法非適用企業</t>
    <phoneticPr fontId="5"/>
  </si>
  <si>
    <t>特定環境保全公共下水道事業特別会計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</si>
  <si>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</si>
  <si>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</si>
  <si>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</si>
  <si>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</si>
  <si>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</si>
  <si>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</si>
  <si>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</si>
  <si>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</si>
  <si>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</si>
  <si>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</si>
  <si>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</si>
  <si>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</si>
  <si>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</si>
  <si>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</si>
  <si>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</si>
  <si>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</si>
  <si>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</si>
  <si>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</si>
  <si>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</si>
  <si>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</si>
  <si>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</si>
  <si>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</si>
  <si>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</si>
  <si>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</si>
  <si>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</si>
  <si>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</si>
  <si>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</si>
  <si>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</si>
  <si>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</si>
  <si>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</si>
  <si>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</si>
  <si>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</si>
  <si>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</si>
  <si>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</si>
  <si>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</si>
  <si>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</si>
  <si>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</si>
  <si>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</si>
  <si>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</si>
  <si>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</si>
  <si>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</si>
  <si>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</si>
  <si>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</si>
  <si>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</si>
  <si>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</si>
  <si>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</si>
  <si>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</si>
  <si>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</si>
  <si>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</si>
  <si>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</si>
  <si>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</si>
  <si>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</si>
  <si>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</si>
  <si>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</si>
  <si>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</si>
  <si>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</si>
  <si>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</si>
  <si>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</si>
  <si>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</si>
  <si>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</si>
  <si>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</si>
  <si>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</si>
  <si>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</si>
  <si>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</si>
  <si>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</si>
  <si>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</si>
  <si>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</si>
  <si>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</si>
  <si>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</si>
  <si>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</si>
  <si>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</si>
  <si>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</si>
  <si>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</si>
  <si>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</si>
  <si>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</si>
  <si>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</si>
  <si>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介護サービス事業特別会計</t>
    <phoneticPr fontId="5"/>
  </si>
  <si>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</si>
  <si>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</si>
  <si>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</si>
  <si>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</si>
  <si>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</si>
  <si>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</si>
  <si>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</si>
  <si>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</si>
  <si>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</si>
  <si>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</si>
  <si>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</si>
  <si>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</si>
  <si>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</si>
  <si>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</si>
  <si>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</si>
  <si>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</si>
  <si>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</si>
  <si>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</si>
  <si>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</si>
  <si>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</si>
  <si>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</si>
  <si>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</si>
  <si>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</si>
  <si>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</si>
  <si>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</si>
  <si>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</si>
  <si>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</si>
  <si>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</si>
  <si>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</si>
  <si>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</si>
  <si>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</si>
  <si>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</si>
  <si>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</si>
  <si>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</si>
  <si>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</si>
  <si>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</si>
  <si>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</si>
  <si>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</si>
  <si>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</si>
  <si>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</si>
  <si>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</si>
  <si>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</si>
  <si>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</si>
  <si>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</si>
  <si>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</si>
  <si>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</si>
  <si>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</si>
  <si>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</si>
  <si>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</si>
  <si>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</si>
  <si>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</si>
  <si>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</si>
  <si>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</si>
  <si>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</si>
  <si>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</si>
  <si>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</si>
  <si>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</si>
  <si>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</si>
  <si>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</si>
  <si>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</si>
  <si>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</si>
  <si>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</si>
  <si>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</si>
  <si>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</si>
  <si>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</si>
  <si>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</si>
  <si>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</si>
  <si>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</si>
  <si>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</si>
  <si>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</si>
  <si>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</si>
  <si>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</si>
  <si>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</si>
  <si>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</si>
  <si>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</si>
  <si>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</si>
  <si>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</si>
  <si>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</si>
  <si>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</si>
  <si>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</si>
  <si>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</si>
  <si>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</si>
  <si>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</si>
  <si>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</si>
  <si>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</si>
  <si>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</si>
  <si>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</si>
  <si>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</si>
  <si>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3.95</t>
  </si>
  <si>
    <t>▲ 24.86</t>
  </si>
  <si>
    <t>▲ 24.25</t>
  </si>
  <si>
    <t>▲ 11.85</t>
  </si>
  <si>
    <t>一般会計</t>
  </si>
  <si>
    <t>介護保険特別会計</t>
  </si>
  <si>
    <t>国民健康保険特別会計事業勘定</t>
  </si>
  <si>
    <t>特定環境保全公共下水道事業特別会計</t>
  </si>
  <si>
    <t>簡易水道事業特別会計</t>
  </si>
  <si>
    <t>水源の里保健休養施設事業特別会計</t>
  </si>
  <si>
    <t>教育奨励資金特別会計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</si>
  <si>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</si>
  <si>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</si>
  <si>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</si>
  <si>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</si>
  <si>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</si>
  <si>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</si>
  <si>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</si>
  <si>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</si>
  <si>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</si>
  <si>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山梨県後期高齢者医療広域連合（一般会計）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2"/>
  </si>
  <si>
    <t>山梨県後期高齢者医療広域連合（後期高齢者医療特別会計）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</si>
  <si>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2"/>
  </si>
  <si>
    <t>山梨県市町村総合事務組合（電子化事業及び会館管理・研修事業特別会計）</t>
    <rPh sb="0" eb="12">
      <t>ヤマナシケンシチョウソンソウゴウジムクミアイ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2"/>
  </si>
  <si>
    <t>山梨県市町村総合事務組合（一般廃棄物最終処分場事業特別会計）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2"/>
  </si>
  <si>
    <t>山梨県市町村総合事務組合（入札参加資格審査事業費特別会計）</t>
    <rPh sb="0" eb="12">
      <t>ヤマナシケンシチョウソンソウゴウジムクミアイ</t>
    </rPh>
    <rPh sb="13" eb="15">
      <t>ニュウサツ</t>
    </rPh>
    <rPh sb="15" eb="17">
      <t>サンカ</t>
    </rPh>
    <rPh sb="17" eb="19">
      <t>シカク</t>
    </rPh>
    <rPh sb="19" eb="21">
      <t>シンサ</t>
    </rPh>
    <rPh sb="21" eb="23">
      <t>ジギョウ</t>
    </rPh>
    <rPh sb="23" eb="24">
      <t>ヒ</t>
    </rPh>
    <rPh sb="24" eb="26">
      <t>トクベツ</t>
    </rPh>
    <rPh sb="26" eb="28">
      <t>カイケイ</t>
    </rPh>
    <phoneticPr fontId="2"/>
  </si>
  <si>
    <t>山梨県市町村総合事務組合（交通災害共済事業特別会計）</t>
    <rPh sb="0" eb="12">
      <t>ヤマナシケンシチョウソンソウゴウジムクミアイ</t>
    </rPh>
    <rPh sb="13" eb="15">
      <t>コウツウ</t>
    </rPh>
    <rPh sb="15" eb="17">
      <t>サイガイ</t>
    </rPh>
    <rPh sb="17" eb="19">
      <t>キョウサイ</t>
    </rPh>
    <rPh sb="19" eb="21">
      <t>ジギョウ</t>
    </rPh>
    <rPh sb="21" eb="23">
      <t>トクベツ</t>
    </rPh>
    <rPh sb="23" eb="25">
      <t>カイケイ</t>
    </rPh>
    <phoneticPr fontId="2"/>
  </si>
  <si>
    <t>山梨県東部広域連合（一般会計）</t>
    <rPh sb="0" eb="9">
      <t>ヤマナシケントウブコウイキレンゴウ</t>
    </rPh>
    <rPh sb="10" eb="12">
      <t>イッパン</t>
    </rPh>
    <rPh sb="12" eb="14">
      <t>カイケイ</t>
    </rPh>
    <phoneticPr fontId="2"/>
  </si>
  <si>
    <t>庁舎整備基金</t>
    <rPh sb="0" eb="2">
      <t>チョウシャ</t>
    </rPh>
    <rPh sb="2" eb="4">
      <t>セイビ</t>
    </rPh>
    <rPh sb="4" eb="6">
      <t>キキン</t>
    </rPh>
    <phoneticPr fontId="2"/>
  </si>
  <si>
    <t>公共施設整備基金</t>
    <rPh sb="0" eb="2">
      <t>コウキョウ</t>
    </rPh>
    <rPh sb="2" eb="4">
      <t>シセツ</t>
    </rPh>
    <rPh sb="4" eb="6">
      <t>セイビ</t>
    </rPh>
    <rPh sb="6" eb="8">
      <t>キキン</t>
    </rPh>
    <phoneticPr fontId="2"/>
  </si>
  <si>
    <t>地域福祉基金</t>
    <rPh sb="0" eb="2">
      <t>チイキ</t>
    </rPh>
    <rPh sb="2" eb="4">
      <t>フクシ</t>
    </rPh>
    <rPh sb="4" eb="6">
      <t>キキン</t>
    </rPh>
    <phoneticPr fontId="2"/>
  </si>
  <si>
    <t>温泉基金</t>
    <rPh sb="0" eb="2">
      <t>オンセン</t>
    </rPh>
    <rPh sb="2" eb="4">
      <t>キキン</t>
    </rPh>
    <phoneticPr fontId="2"/>
  </si>
  <si>
    <t>奨学資金基金</t>
    <rPh sb="0" eb="2">
      <t>ショウガク</t>
    </rPh>
    <rPh sb="2" eb="4">
      <t>シキン</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</si>
  <si>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</si>
  <si>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</si>
  <si>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</si>
  <si>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比率が算定されない状況となっている。地方債の残高と基金残高のバランスに配慮しながら、財政運営してきた結果であると考えられる。有形固定資産減価償却率については、類似団体より高水準にあるが今後新庁舎建設等を行う計画になっており、改善は図られるが、一時的に建設費に伴う起債額の増加が見込まれる。</t>
    <rPh sb="1" eb="7">
      <t>ショウライフタンヒリツ</t>
    </rPh>
    <rPh sb="9" eb="11">
      <t>ヒリツ</t>
    </rPh>
    <rPh sb="12" eb="14">
      <t>サンテイ</t>
    </rPh>
    <rPh sb="18" eb="20">
      <t>ジョウキョウ</t>
    </rPh>
    <rPh sb="27" eb="30">
      <t>チホウサイ</t>
    </rPh>
    <rPh sb="31" eb="33">
      <t>ザンダカ</t>
    </rPh>
    <rPh sb="34" eb="36">
      <t>キキン</t>
    </rPh>
    <rPh sb="36" eb="38">
      <t>ザンダカ</t>
    </rPh>
    <rPh sb="44" eb="46">
      <t>ハイリョ</t>
    </rPh>
    <rPh sb="51" eb="53">
      <t>ザイセイ</t>
    </rPh>
    <rPh sb="53" eb="55">
      <t>ウンエイ</t>
    </rPh>
    <rPh sb="59" eb="61">
      <t>ケッカ</t>
    </rPh>
    <rPh sb="65" eb="66">
      <t>カンガ</t>
    </rPh>
    <rPh sb="71" eb="73">
      <t>ユウケイ</t>
    </rPh>
    <rPh sb="73" eb="75">
      <t>コテイ</t>
    </rPh>
    <rPh sb="75" eb="77">
      <t>シサン</t>
    </rPh>
    <rPh sb="77" eb="79">
      <t>ゲンカ</t>
    </rPh>
    <rPh sb="79" eb="81">
      <t>ショウキャク</t>
    </rPh>
    <rPh sb="81" eb="82">
      <t>リツ</t>
    </rPh>
    <rPh sb="101" eb="103">
      <t>コンゴ</t>
    </rPh>
    <rPh sb="103" eb="106">
      <t>シンチョウシャ</t>
    </rPh>
    <rPh sb="106" eb="108">
      <t>ケンセツ</t>
    </rPh>
    <rPh sb="108" eb="109">
      <t>ナド</t>
    </rPh>
    <rPh sb="110" eb="111">
      <t>オコナ</t>
    </rPh>
    <rPh sb="112" eb="114">
      <t>ケイカク</t>
    </rPh>
    <rPh sb="121" eb="123">
      <t>カイゼン</t>
    </rPh>
    <rPh sb="124" eb="125">
      <t>ハカ</t>
    </rPh>
    <rPh sb="130" eb="133">
      <t>イチジテキ</t>
    </rPh>
    <rPh sb="134" eb="136">
      <t>ケンセツ</t>
    </rPh>
    <rPh sb="136" eb="137">
      <t>ヒ</t>
    </rPh>
    <rPh sb="138" eb="139">
      <t>トモナ</t>
    </rPh>
    <rPh sb="140" eb="142">
      <t>キサイ</t>
    </rPh>
    <rPh sb="142" eb="143">
      <t>ガク</t>
    </rPh>
    <rPh sb="144" eb="146">
      <t>ゾウカ</t>
    </rPh>
    <rPh sb="147" eb="149">
      <t>ミコ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</si>
  <si>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</si>
  <si>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</si>
  <si>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</si>
  <si>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</si>
  <si>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</si>
  <si>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</si>
  <si>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に比べては、低い水準にあるが増加傾向にある。新庁舎建設や簡易水道浄水場整備など金額が大きい起債の償還が今後数年で始まるため繰上償還なども計画し、公債費の適正化に取り組んでいく。将来負担比率についても基金残高や起債残高のバランスに配慮し、増加しないよう健全な財政運営に努める。</t>
    <rPh sb="101" eb="107">
      <t>ショウライフタンヒリツ</t>
    </rPh>
    <rPh sb="112" eb="114">
      <t>キキン</t>
    </rPh>
    <rPh sb="114" eb="116">
      <t>ザンダカ</t>
    </rPh>
    <rPh sb="117" eb="119">
      <t>キサイ</t>
    </rPh>
    <rPh sb="119" eb="121">
      <t>ザンダカ</t>
    </rPh>
    <rPh sb="127" eb="129">
      <t>ハイリョ</t>
    </rPh>
    <rPh sb="131" eb="133">
      <t>ゾウカ</t>
    </rPh>
    <rPh sb="138" eb="140">
      <t>ケンゼン</t>
    </rPh>
    <rPh sb="141" eb="145">
      <t>ザイセイウンエイ</t>
    </rPh>
    <rPh sb="146" eb="147">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</si>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</sst>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DF360CCF-D610-4E85-BE75-A4E9E1E6116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c:ext xmlns:c16="http://schemas.microsoft.com/office/drawing/2014/chart" uri="{C3380CC4-5D6E-409C-BE32-E72D297353CC}">
              <c16:uniqueId val="{00000000-71BD-4F80-BC8B-D6137483723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209593</c:v>
                </c:pt>
                <c:pt idx="1">
                  <c:v>510837</c:v>
                </c:pt>
                <c:pt idx="2">
                  <c:v>222435</c:v>
                </c:pt>
                <c:pt idx="3">
                  <c:v>274143</c:v>
                </c:pt>
                <c:pt idx="4">
                  <c:v>379484</c:v>
                </c:pt>
              </c:numCache>
            </c:numRef>
          </c:val>
          <c:smooth val="0"/>
          <c:extLst>
            <c:ext xmlns:c16="http://schemas.microsoft.com/office/drawing/2014/chart" uri="{C3380CC4-5D6E-409C-BE32-E72D297353CC}">
              <c16:uniqueId val="{00000001-71BD-4F80-BC8B-D6137483723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52.49</c:v>
                </c:pt>
                <c:pt idx="1">
                  <c:v>53.74</c:v>
                </c:pt>
                <c:pt idx="2">
                  <c:v>34.32</c:v>
                </c:pt>
                <c:pt idx="3">
                  <c:v>8.2200000000000006</c:v>
                </c:pt>
                <c:pt idx="4">
                  <c:v>7.41</c:v>
                </c:pt>
              </c:numCache>
            </c:numRef>
          </c:val>
          <c:extLst>
            <c:ext xmlns:c16="http://schemas.microsoft.com/office/drawing/2014/chart" uri="{C3380CC4-5D6E-409C-BE32-E72D297353CC}">
              <c16:uniqueId val="{00000000-00EE-4134-8724-CD8F5C6ACCD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64.56</c:v>
                </c:pt>
                <c:pt idx="1">
                  <c:v>71.2</c:v>
                </c:pt>
                <c:pt idx="2">
                  <c:v>76.56</c:v>
                </c:pt>
                <c:pt idx="3">
                  <c:v>74.75</c:v>
                </c:pt>
                <c:pt idx="4">
                  <c:v>62.03</c:v>
                </c:pt>
              </c:numCache>
            </c:numRef>
          </c:val>
          <c:extLst>
            <c:ext xmlns:c16="http://schemas.microsoft.com/office/drawing/2014/chart" uri="{C3380CC4-5D6E-409C-BE32-E72D297353CC}">
              <c16:uniqueId val="{00000001-00EE-4134-8724-CD8F5C6ACCD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17.5</c:v>
                </c:pt>
                <c:pt idx="1">
                  <c:v>-3.95</c:v>
                </c:pt>
                <c:pt idx="2">
                  <c:v>-24.86</c:v>
                </c:pt>
                <c:pt idx="3">
                  <c:v>-24.25</c:v>
                </c:pt>
                <c:pt idx="4">
                  <c:v>-11.85</c:v>
                </c:pt>
              </c:numCache>
            </c:numRef>
          </c:val>
          <c:smooth val="0"/>
          <c:extLst>
            <c:ext xmlns:c16="http://schemas.microsoft.com/office/drawing/2014/chart" uri="{C3380CC4-5D6E-409C-BE32-E72D297353CC}">
              <c16:uniqueId val="{00000002-00EE-4134-8724-CD8F5C6ACCD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0.39</c:v>
                </c:pt>
                <c:pt idx="2">
                  <c:v>#N/A</c:v>
                </c:pt>
                <c:pt idx="3">
                  <c:v>0.25</c:v>
                </c:pt>
                <c:pt idx="4">
                  <c:v>#N/A</c:v>
                </c:pt>
                <c:pt idx="5">
                  <c:v>0.26</c:v>
                </c:pt>
                <c:pt idx="6">
                  <c:v>#N/A</c:v>
                </c:pt>
                <c:pt idx="7">
                  <c:v>0.1</c:v>
                </c:pt>
                <c:pt idx="8">
                  <c:v>#N/A</c:v>
                </c:pt>
                <c:pt idx="9">
                  <c:v>0.36</c:v>
                </c:pt>
              </c:numCache>
            </c:numRef>
          </c:val>
          <c:extLst>
            <c:ext xmlns:c16="http://schemas.microsoft.com/office/drawing/2014/chart" uri="{C3380CC4-5D6E-409C-BE32-E72D297353CC}">
              <c16:uniqueId val="{00000000-8C29-4D7D-8FD4-F320FE1785E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C29-4D7D-8FD4-F320FE1785E9}"/>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0.28999999999999998</c:v>
                </c:pt>
                <c:pt idx="2">
                  <c:v>#N/A</c:v>
                </c:pt>
                <c:pt idx="3">
                  <c:v>0.32</c:v>
                </c:pt>
                <c:pt idx="4">
                  <c:v>#N/A</c:v>
                </c:pt>
                <c:pt idx="5">
                  <c:v>0.45</c:v>
                </c:pt>
                <c:pt idx="6">
                  <c:v>#N/A</c:v>
                </c:pt>
                <c:pt idx="7">
                  <c:v>0.37</c:v>
                </c:pt>
                <c:pt idx="8">
                  <c:v>#N/A</c:v>
                </c:pt>
                <c:pt idx="9">
                  <c:v>0.33</c:v>
                </c:pt>
              </c:numCache>
            </c:numRef>
          </c:val>
          <c:extLst>
            <c:ext xmlns:c16="http://schemas.microsoft.com/office/drawing/2014/chart" uri="{C3380CC4-5D6E-409C-BE32-E72D297353CC}">
              <c16:uniqueId val="{00000002-8C29-4D7D-8FD4-F320FE1785E9}"/>
            </c:ext>
          </c:extLst>
        </c:ser>
        <c:ser>
          <c:idx val="3"/>
          <c:order val="3"/>
          <c:tx>
            <c:strRef>
              <c:f>データシート!$A$30</c:f>
              <c:strCache>
                <c:ptCount val="1"/>
                <c:pt idx="0">
                  <c:v>教育奨励資金特別会計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0.54</c:v>
                </c:pt>
                <c:pt idx="2">
                  <c:v>#N/A</c:v>
                </c:pt>
                <c:pt idx="3">
                  <c:v>0.7</c:v>
                </c:pt>
                <c:pt idx="4">
                  <c:v>#N/A</c:v>
                </c:pt>
                <c:pt idx="5">
                  <c:v>0.87</c:v>
                </c:pt>
                <c:pt idx="6">
                  <c:v>#N/A</c:v>
                </c:pt>
                <c:pt idx="7">
                  <c:v>0.28999999999999998</c:v>
                </c:pt>
                <c:pt idx="8">
                  <c:v>#N/A</c:v>
                </c:pt>
                <c:pt idx="9">
                  <c:v>0.33</c:v>
                </c:pt>
              </c:numCache>
            </c:numRef>
          </c:val>
          <c:extLst>
            <c:ext xmlns:c16="http://schemas.microsoft.com/office/drawing/2014/chart" uri="{C3380CC4-5D6E-409C-BE32-E72D297353CC}">
              <c16:uniqueId val="{00000003-8C29-4D7D-8FD4-F320FE1785E9}"/>
            </c:ext>
          </c:extLst>
        </c:ser>
        <c:ser>
          <c:idx val="4"/>
          <c:order val="4"/>
          <c:tx>
            <c:strRef>
              <c:f>データシート!$A$31</c:f>
              <c:strCache>
                <c:ptCount val="1"/>
                <c:pt idx="0">
                  <c:v>水源の里保健休養施設事業特別会計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0.04</c:v>
                </c:pt>
                <c:pt idx="2">
                  <c:v>#N/A</c:v>
                </c:pt>
                <c:pt idx="3">
                  <c:v>7.0000000000000007E-2</c:v>
                </c:pt>
                <c:pt idx="4">
                  <c:v>#N/A</c:v>
                </c:pt>
                <c:pt idx="5">
                  <c:v>0.12</c:v>
                </c:pt>
                <c:pt idx="6">
                  <c:v>#N/A</c:v>
                </c:pt>
                <c:pt idx="7">
                  <c:v>0.01</c:v>
                </c:pt>
                <c:pt idx="8">
                  <c:v>#N/A</c:v>
                </c:pt>
                <c:pt idx="9">
                  <c:v>0.37</c:v>
                </c:pt>
              </c:numCache>
            </c:numRef>
          </c:val>
          <c:extLst>
            <c:ext xmlns:c16="http://schemas.microsoft.com/office/drawing/2014/chart" uri="{C3380CC4-5D6E-409C-BE32-E72D297353CC}">
              <c16:uniqueId val="{00000004-8C29-4D7D-8FD4-F320FE1785E9}"/>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0.43</c:v>
                </c:pt>
                <c:pt idx="2">
                  <c:v>#N/A</c:v>
                </c:pt>
                <c:pt idx="3">
                  <c:v>0.56000000000000005</c:v>
                </c:pt>
                <c:pt idx="4">
                  <c:v>#N/A</c:v>
                </c:pt>
                <c:pt idx="5">
                  <c:v>0.41</c:v>
                </c:pt>
                <c:pt idx="6">
                  <c:v>#N/A</c:v>
                </c:pt>
                <c:pt idx="7">
                  <c:v>0.46</c:v>
                </c:pt>
                <c:pt idx="8">
                  <c:v>#N/A</c:v>
                </c:pt>
                <c:pt idx="9">
                  <c:v>0.39</c:v>
                </c:pt>
              </c:numCache>
            </c:numRef>
          </c:val>
          <c:extLst>
            <c:ext xmlns:c16="http://schemas.microsoft.com/office/drawing/2014/chart" uri="{C3380CC4-5D6E-409C-BE32-E72D297353CC}">
              <c16:uniqueId val="{00000005-8C29-4D7D-8FD4-F320FE1785E9}"/>
            </c:ext>
          </c:extLst>
        </c:ser>
        <c:ser>
          <c:idx val="6"/>
          <c:order val="6"/>
          <c:tx>
            <c:strRef>
              <c:f>データシート!$A$33</c:f>
              <c:strCache>
                <c:ptCount val="1"/>
                <c:pt idx="0">
                  <c:v>特定環境保全公共下水道事業特別会計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0.43</c:v>
                </c:pt>
                <c:pt idx="2">
                  <c:v>#N/A</c:v>
                </c:pt>
                <c:pt idx="3">
                  <c:v>2.1</c:v>
                </c:pt>
                <c:pt idx="4">
                  <c:v>#N/A</c:v>
                </c:pt>
                <c:pt idx="5">
                  <c:v>0.02</c:v>
                </c:pt>
                <c:pt idx="6">
                  <c:v>#N/A</c:v>
                </c:pt>
                <c:pt idx="7">
                  <c:v>0.36</c:v>
                </c:pt>
                <c:pt idx="8">
                  <c:v>#N/A</c:v>
                </c:pt>
                <c:pt idx="9">
                  <c:v>0.67</c:v>
                </c:pt>
              </c:numCache>
            </c:numRef>
          </c:val>
          <c:extLst>
            <c:ext xmlns:c16="http://schemas.microsoft.com/office/drawing/2014/chart" uri="{C3380CC4-5D6E-409C-BE32-E72D297353CC}">
              <c16:uniqueId val="{00000006-8C29-4D7D-8FD4-F320FE1785E9}"/>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1.44</c:v>
                </c:pt>
                <c:pt idx="2">
                  <c:v>#N/A</c:v>
                </c:pt>
                <c:pt idx="3">
                  <c:v>0.11</c:v>
                </c:pt>
                <c:pt idx="4">
                  <c:v>#N/A</c:v>
                </c:pt>
                <c:pt idx="5">
                  <c:v>0.35</c:v>
                </c:pt>
                <c:pt idx="6">
                  <c:v>#N/A</c:v>
                </c:pt>
                <c:pt idx="7">
                  <c:v>0.38</c:v>
                </c:pt>
                <c:pt idx="8">
                  <c:v>#N/A</c:v>
                </c:pt>
                <c:pt idx="9">
                  <c:v>1.22</c:v>
                </c:pt>
              </c:numCache>
            </c:numRef>
          </c:val>
          <c:extLst>
            <c:ext xmlns:c16="http://schemas.microsoft.com/office/drawing/2014/chart" uri="{C3380CC4-5D6E-409C-BE32-E72D297353CC}">
              <c16:uniqueId val="{00000007-8C29-4D7D-8FD4-F320FE1785E9}"/>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1.29</c:v>
                </c:pt>
                <c:pt idx="2">
                  <c:v>#N/A</c:v>
                </c:pt>
                <c:pt idx="3">
                  <c:v>1.64</c:v>
                </c:pt>
                <c:pt idx="4">
                  <c:v>#N/A</c:v>
                </c:pt>
                <c:pt idx="5">
                  <c:v>0.81</c:v>
                </c:pt>
                <c:pt idx="6">
                  <c:v>#N/A</c:v>
                </c:pt>
                <c:pt idx="7">
                  <c:v>1.86</c:v>
                </c:pt>
                <c:pt idx="8">
                  <c:v>#N/A</c:v>
                </c:pt>
                <c:pt idx="9">
                  <c:v>2.52</c:v>
                </c:pt>
              </c:numCache>
            </c:numRef>
          </c:val>
          <c:extLst>
            <c:ext xmlns:c16="http://schemas.microsoft.com/office/drawing/2014/chart" uri="{C3380CC4-5D6E-409C-BE32-E72D297353CC}">
              <c16:uniqueId val="{00000008-8C29-4D7D-8FD4-F320FE1785E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51.62</c:v>
                </c:pt>
                <c:pt idx="2">
                  <c:v>#N/A</c:v>
                </c:pt>
                <c:pt idx="3">
                  <c:v>52.85</c:v>
                </c:pt>
                <c:pt idx="4">
                  <c:v>#N/A</c:v>
                </c:pt>
                <c:pt idx="5">
                  <c:v>33.18</c:v>
                </c:pt>
                <c:pt idx="6">
                  <c:v>#N/A</c:v>
                </c:pt>
                <c:pt idx="7">
                  <c:v>7.86</c:v>
                </c:pt>
                <c:pt idx="8">
                  <c:v>#N/A</c:v>
                </c:pt>
                <c:pt idx="9">
                  <c:v>6.64</c:v>
                </c:pt>
              </c:numCache>
            </c:numRef>
          </c:val>
          <c:extLst>
            <c:ext xmlns:c16="http://schemas.microsoft.com/office/drawing/2014/chart" uri="{C3380CC4-5D6E-409C-BE32-E72D297353CC}">
              <c16:uniqueId val="{00000009-8C29-4D7D-8FD4-F320FE1785E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138</c:v>
                </c:pt>
                <c:pt idx="5">
                  <c:v>127</c:v>
                </c:pt>
                <c:pt idx="8">
                  <c:v>124</c:v>
                </c:pt>
                <c:pt idx="11">
                  <c:v>132</c:v>
                </c:pt>
                <c:pt idx="14">
                  <c:v>125</c:v>
                </c:pt>
              </c:numCache>
            </c:numRef>
          </c:val>
          <c:extLst>
            <c:ext xmlns:c16="http://schemas.microsoft.com/office/drawing/2014/chart" uri="{C3380CC4-5D6E-409C-BE32-E72D297353CC}">
              <c16:uniqueId val="{00000000-300B-4DDF-836D-184988AB0D1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00B-4DDF-836D-184988AB0D1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00B-4DDF-836D-184988AB0D1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00B-4DDF-836D-184988AB0D1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55</c:v>
                </c:pt>
                <c:pt idx="3">
                  <c:v>48</c:v>
                </c:pt>
                <c:pt idx="6">
                  <c:v>41</c:v>
                </c:pt>
                <c:pt idx="9">
                  <c:v>25</c:v>
                </c:pt>
                <c:pt idx="12">
                  <c:v>30</c:v>
                </c:pt>
              </c:numCache>
            </c:numRef>
          </c:val>
          <c:extLst>
            <c:ext xmlns:c16="http://schemas.microsoft.com/office/drawing/2014/chart" uri="{C3380CC4-5D6E-409C-BE32-E72D297353CC}">
              <c16:uniqueId val="{00000004-300B-4DDF-836D-184988AB0D1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00B-4DDF-836D-184988AB0D1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00B-4DDF-836D-184988AB0D1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104</c:v>
                </c:pt>
                <c:pt idx="3">
                  <c:v>107</c:v>
                </c:pt>
                <c:pt idx="6">
                  <c:v>125</c:v>
                </c:pt>
                <c:pt idx="9">
                  <c:v>141</c:v>
                </c:pt>
                <c:pt idx="12">
                  <c:v>139</c:v>
                </c:pt>
              </c:numCache>
            </c:numRef>
          </c:val>
          <c:extLst>
            <c:ext xmlns:c16="http://schemas.microsoft.com/office/drawing/2014/chart" uri="{C3380CC4-5D6E-409C-BE32-E72D297353CC}">
              <c16:uniqueId val="{00000007-300B-4DDF-836D-184988AB0D1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21</c:v>
                </c:pt>
                <c:pt idx="2">
                  <c:v>#N/A</c:v>
                </c:pt>
                <c:pt idx="3">
                  <c:v>#N/A</c:v>
                </c:pt>
                <c:pt idx="4">
                  <c:v>28</c:v>
                </c:pt>
                <c:pt idx="5">
                  <c:v>#N/A</c:v>
                </c:pt>
                <c:pt idx="6">
                  <c:v>#N/A</c:v>
                </c:pt>
                <c:pt idx="7">
                  <c:v>42</c:v>
                </c:pt>
                <c:pt idx="8">
                  <c:v>#N/A</c:v>
                </c:pt>
                <c:pt idx="9">
                  <c:v>#N/A</c:v>
                </c:pt>
                <c:pt idx="10">
                  <c:v>34</c:v>
                </c:pt>
                <c:pt idx="11">
                  <c:v>#N/A</c:v>
                </c:pt>
                <c:pt idx="12">
                  <c:v>#N/A</c:v>
                </c:pt>
                <c:pt idx="13">
                  <c:v>44</c:v>
                </c:pt>
                <c:pt idx="14">
                  <c:v>#N/A</c:v>
                </c:pt>
              </c:numCache>
            </c:numRef>
          </c:val>
          <c:smooth val="0"/>
          <c:extLst>
            <c:ext xmlns:c16="http://schemas.microsoft.com/office/drawing/2014/chart" uri="{C3380CC4-5D6E-409C-BE32-E72D297353CC}">
              <c16:uniqueId val="{00000008-300B-4DDF-836D-184988AB0D1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1335</c:v>
                </c:pt>
                <c:pt idx="5">
                  <c:v>1289</c:v>
                </c:pt>
                <c:pt idx="8">
                  <c:v>1361</c:v>
                </c:pt>
                <c:pt idx="11">
                  <c:v>1315</c:v>
                </c:pt>
                <c:pt idx="14">
                  <c:v>1329</c:v>
                </c:pt>
              </c:numCache>
            </c:numRef>
          </c:val>
          <c:extLst>
            <c:ext xmlns:c16="http://schemas.microsoft.com/office/drawing/2014/chart" uri="{C3380CC4-5D6E-409C-BE32-E72D297353CC}">
              <c16:uniqueId val="{00000000-AEDD-4866-91E2-4B6A3E455B4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258</c:v>
                </c:pt>
                <c:pt idx="5">
                  <c:v>225</c:v>
                </c:pt>
                <c:pt idx="8">
                  <c:v>201</c:v>
                </c:pt>
                <c:pt idx="11">
                  <c:v>178</c:v>
                </c:pt>
                <c:pt idx="14">
                  <c:v>160</c:v>
                </c:pt>
              </c:numCache>
            </c:numRef>
          </c:val>
          <c:extLst>
            <c:ext xmlns:c16="http://schemas.microsoft.com/office/drawing/2014/chart" uri="{C3380CC4-5D6E-409C-BE32-E72D297353CC}">
              <c16:uniqueId val="{00000001-AEDD-4866-91E2-4B6A3E455B4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2114</c:v>
                </c:pt>
                <c:pt idx="5">
                  <c:v>2171</c:v>
                </c:pt>
                <c:pt idx="8">
                  <c:v>2216</c:v>
                </c:pt>
                <c:pt idx="11">
                  <c:v>2228</c:v>
                </c:pt>
                <c:pt idx="14">
                  <c:v>2057</c:v>
                </c:pt>
              </c:numCache>
            </c:numRef>
          </c:val>
          <c:extLst>
            <c:ext xmlns:c16="http://schemas.microsoft.com/office/drawing/2014/chart" uri="{C3380CC4-5D6E-409C-BE32-E72D297353CC}">
              <c16:uniqueId val="{00000002-AEDD-4866-91E2-4B6A3E455B4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EDD-4866-91E2-4B6A3E455B4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EDD-4866-91E2-4B6A3E455B4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EDD-4866-91E2-4B6A3E455B4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183</c:v>
                </c:pt>
                <c:pt idx="3">
                  <c:v>171</c:v>
                </c:pt>
                <c:pt idx="6">
                  <c:v>172</c:v>
                </c:pt>
                <c:pt idx="9">
                  <c:v>175</c:v>
                </c:pt>
                <c:pt idx="12">
                  <c:v>170</c:v>
                </c:pt>
              </c:numCache>
            </c:numRef>
          </c:val>
          <c:extLst>
            <c:ext xmlns:c16="http://schemas.microsoft.com/office/drawing/2014/chart" uri="{C3380CC4-5D6E-409C-BE32-E72D297353CC}">
              <c16:uniqueId val="{00000006-AEDD-4866-91E2-4B6A3E455B4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c:v>
                </c:pt>
                <c:pt idx="3">
                  <c:v>6</c:v>
                </c:pt>
                <c:pt idx="6">
                  <c:v>9</c:v>
                </c:pt>
                <c:pt idx="9">
                  <c:v>9</c:v>
                </c:pt>
                <c:pt idx="12">
                  <c:v>8</c:v>
                </c:pt>
              </c:numCache>
            </c:numRef>
          </c:val>
          <c:extLst>
            <c:ext xmlns:c16="http://schemas.microsoft.com/office/drawing/2014/chart" uri="{C3380CC4-5D6E-409C-BE32-E72D297353CC}">
              <c16:uniqueId val="{00000007-AEDD-4866-91E2-4B6A3E455B4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543</c:v>
                </c:pt>
                <c:pt idx="3">
                  <c:v>491</c:v>
                </c:pt>
                <c:pt idx="6">
                  <c:v>462</c:v>
                </c:pt>
                <c:pt idx="9">
                  <c:v>427</c:v>
                </c:pt>
                <c:pt idx="12">
                  <c:v>534</c:v>
                </c:pt>
              </c:numCache>
            </c:numRef>
          </c:val>
          <c:extLst>
            <c:ext xmlns:c16="http://schemas.microsoft.com/office/drawing/2014/chart" uri="{C3380CC4-5D6E-409C-BE32-E72D297353CC}">
              <c16:uniqueId val="{00000008-AEDD-4866-91E2-4B6A3E455B4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EDD-4866-91E2-4B6A3E455B4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1307</c:v>
                </c:pt>
                <c:pt idx="3">
                  <c:v>1447</c:v>
                </c:pt>
                <c:pt idx="6">
                  <c:v>1436</c:v>
                </c:pt>
                <c:pt idx="9">
                  <c:v>1377</c:v>
                </c:pt>
                <c:pt idx="12">
                  <c:v>1419</c:v>
                </c:pt>
              </c:numCache>
            </c:numRef>
          </c:val>
          <c:extLst>
            <c:ext xmlns:c16="http://schemas.microsoft.com/office/drawing/2014/chart" uri="{C3380CC4-5D6E-409C-BE32-E72D297353CC}">
              <c16:uniqueId val="{0000000A-AEDD-4866-91E2-4B6A3E455B4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EDD-4866-91E2-4B6A3E455B4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515</c:v>
                </c:pt>
                <c:pt idx="1">
                  <c:v>520</c:v>
                </c:pt>
                <c:pt idx="2">
                  <c:v>440</c:v>
                </c:pt>
              </c:numCache>
            </c:numRef>
          </c:val>
          <c:extLst>
            <c:ext xmlns:c16="http://schemas.microsoft.com/office/drawing/2014/chart" uri="{C3380CC4-5D6E-409C-BE32-E72D297353CC}">
              <c16:uniqueId val="{00000000-68BC-4B36-85FE-2832107AE8F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289</c:v>
                </c:pt>
                <c:pt idx="1">
                  <c:v>289</c:v>
                </c:pt>
                <c:pt idx="2">
                  <c:v>290</c:v>
                </c:pt>
              </c:numCache>
            </c:numRef>
          </c:val>
          <c:extLst>
            <c:ext xmlns:c16="http://schemas.microsoft.com/office/drawing/2014/chart" uri="{C3380CC4-5D6E-409C-BE32-E72D297353CC}">
              <c16:uniqueId val="{00000001-68BC-4B36-85FE-2832107AE8F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1252</c:v>
                </c:pt>
                <c:pt idx="1">
                  <c:v>1259</c:v>
                </c:pt>
                <c:pt idx="2">
                  <c:v>1168</c:v>
                </c:pt>
              </c:numCache>
            </c:numRef>
          </c:val>
          <c:extLst>
            <c:ext xmlns:c16="http://schemas.microsoft.com/office/drawing/2014/chart" uri="{C3380CC4-5D6E-409C-BE32-E72D297353CC}">
              <c16:uniqueId val="{00000002-68BC-4B36-85FE-2832107AE8F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{C8B220AB-8633-4AFF-AB49-FC8132C2B01C}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19B-464D-A10B-28973D254C0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{9AEE96B3-C576-40AB-B7CA-82BC2A5592B9}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19B-464D-A10B-28973D254C0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{9D371431-2B2A-4B8F-AAFE-73E718CE6A2A}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19B-464D-A10B-28973D254C0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{A13BF136-AF6E-439D-A6A0-2AD6E5A50EC2}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19B-464D-A10B-28973D254C0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{7230643E-66CB-445B-8F03-E6074C557FEE}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19B-464D-A10B-28973D254C0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{11D15366-E816-4728-A2E0-D7FCF848EB24}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19B-464D-A10B-28973D254C0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{2F8D97FB-70F9-44DC-A503-6C4835D2C774}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19B-464D-A10B-28973D254C0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{008CF917-144E-490C-BD6F-8C49C94C4E69}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19B-464D-A10B-28973D254C0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{C323F6C1-B573-4480-AA87-855C3B81725F}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19B-464D-A10B-28973D254C0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64.599999999999994</c:v>
                </c:pt>
                <c:pt idx="16">
                  <c:v>62.8</c:v>
                </c:pt>
                <c:pt idx="24">
                  <c:v>63.8</c:v>
                </c:pt>
                <c:pt idx="32">
                  <c:v>65.400000000000006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19B-464D-A10B-28973D254C0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{AF280992-0405-4A4F-9DAA-56C31EC7E996}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19B-464D-A10B-28973D254C0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{8BDDC85E-532F-4B63-87F8-4460B98ED418}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19B-464D-A10B-28973D254C0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{A2EB67BE-0D61-4706-9331-E0A2D2C39184}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19B-464D-A10B-28973D254C0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{797B67E0-D989-43C0-B695-0A6B03274483}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19B-464D-A10B-28973D254C0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{38313255-25C4-47EC-9200-6AAF9D7543C8}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19B-464D-A10B-28973D254C0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{6E83C9BE-64B9-4A78-997A-55ED7E105494}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19B-464D-A10B-28973D254C0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{850A22C5-C979-4BBF-B96F-6F112289391D}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19B-464D-A10B-28973D254C0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{E7430835-F70C-432B-B4B6-FA4DE0CBDC5E}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19B-464D-A10B-28973D254C0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{33864CF5-5FD0-4587-BBCC-C5D681042D03}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19B-464D-A10B-28973D254C0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58.2</c:v>
                </c:pt>
                <c:pt idx="16">
                  <c:v>59.4</c:v>
                </c:pt>
                <c:pt idx="24">
                  <c:v>60.4</c:v>
                </c:pt>
                <c:pt idx="32">
                  <c:v>61.5</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219B-464D-A10B-28973D254C0D}"/>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{E787BE85-842D-4256-B6B5-8FB78042F6C1}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DD3-46E3-8AB8-B69B3C5B4B0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{107A05A9-1296-4157-BF12-42F574701BDA}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DD3-46E3-8AB8-B69B3C5B4B0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{9245E8E3-29A7-4A30-9022-00C9640782F6}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DD3-46E3-8AB8-B69B3C5B4B0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{5D4C98A8-3322-4F56-9D5E-0B6F4E8E78A5}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DD3-46E3-8AB8-B69B3C5B4B0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{386B6EC0-29DE-4ABA-8DA4-E9B2ADD3D2DD}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DD3-46E3-8AB8-B69B3C5B4B0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{C2A6BA7A-227E-44AF-83D8-B27C07016A3A}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DD3-46E3-8AB8-B69B3C5B4B0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{8B933AEE-F737-421F-A88E-796EC9FAA39C}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DD3-46E3-8AB8-B69B3C5B4B0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{DD1EE78D-B7F3-4F1E-A2C3-6F8715D85426}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DD3-46E3-8AB8-B69B3C5B4B0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{4ADEDC53-8515-4962-9163-5D3B8D5CB444}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DD3-46E3-8AB8-B69B3C5B4B0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c:v>
                </c:pt>
                <c:pt idx="8">
                  <c:v>3.5</c:v>
                </c:pt>
                <c:pt idx="16">
                  <c:v>5.0999999999999996</c:v>
                </c:pt>
                <c:pt idx="24">
                  <c:v>6.1</c:v>
                </c:pt>
                <c:pt idx="32">
                  <c:v>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DD3-46E3-8AB8-B69B3C5B4B0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{9CAD69DD-6433-4C5F-81DC-C5271FDE2DF0}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DD3-46E3-8AB8-B69B3C5B4B0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{58AA923C-BD41-4A94-8DE2-2D6EB0D2E567}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DD3-46E3-8AB8-B69B3C5B4B0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{D6BCDE04-DA96-4B25-8950-CBC78D0AAA61}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DD3-46E3-8AB8-B69B3C5B4B0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{BCFB6155-F796-43B5-A16E-CFFD2C8A4CC3}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DD3-46E3-8AB8-B69B3C5B4B0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{31CD0E4D-E6B7-4E2C-8D84-11BD3B646702}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DD3-46E3-8AB8-B69B3C5B4B0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{5A82E58C-1D5D-4D80-8012-D9C73DD5192B}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DD3-46E3-8AB8-B69B3C5B4B00}"/>
                </c:ext>
              </c:extLst>
            </c:dLbl>
            <c:dLbl>
              <c:idx val="16"/>
              <c:layout>
                <c:manualLayout>
                  <c:x val="-4.509653070695381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{5F66A542-F704-4BEA-A80F-FFAF458EB5AA}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DD3-46E3-8AB8-B69B3C5B4B00}"/>
                </c:ext>
              </c:extLst>
            </c:dLbl>
            <c:dLbl>
              <c:idx val="24"/>
              <c:layout>
                <c:manualLayout>
                  <c:x val="-1.8171803637232468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{3ECD383F-D7C0-4919-BFE6-E5215CDBD464}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DD3-46E3-8AB8-B69B3C5B4B0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{20BDFF09-ED23-4B26-954A-28EE555F6341}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DD3-46E3-8AB8-B69B3C5B4B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7.1</c:v>
                </c:pt>
                <c:pt idx="16">
                  <c:v>7.4</c:v>
                </c:pt>
                <c:pt idx="24">
                  <c:v>7.4</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DD3-46E3-8AB8-B69B3C5B4B00}"/>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山梨県丹波山村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元利償還金</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ここ数年、地方債を活用した大きな事業が続き、元金償還が開始されるため今後は上昇していく。</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公営企業債の元利償還金に対する繰入金</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ここ数年、簡易水道会計による地方債を活用した大きな事業を実施し、元金償還が開始されるため今後は上昇していく。</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算入公債費等</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前年度に比べ、</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実質公債費比率の分子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実質公債費比率の分子の額は</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山梨県丹波山村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元利償還金</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ここ数年</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地方債を活用した大きな事業が続き、元金償還が開始されるため今後は上昇していく。</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公営企業債の元利償還金に対する繰入金</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ここ数年、簡易水道会計による地方債を活用した大きな事業を実施し、元金償還が開始されるため今後は上昇していく。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山梨県丹波山村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令和２年度、財政調整基金及びその他特定目的基金を取り崩したため、基金全体として減になった。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今後厳しくなる財政運営や突発的な災害等の経費の財源とするため、計画的に決算余剰金等を積立ていく。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庁舎整備基金：庁舎整備</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公共施設整備基金：公共施設整備</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地域福祉基金：福祉活動</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温泉基金：温泉事業運営及び施設整備</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奨学資金基金：学資貸与</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庁舎整備基金：庁舎</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整備</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のため</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、取崩</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による</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公共施設整備のため、取崩による減</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温泉基金：温泉事業会計に繰り入れたことによる減。</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庁舎整備基金は庁舎</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整備</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に充て</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道路や建物等施設の老朽化による改修等が予想されるため基金に積み立てていく</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令和２年度、取り崩したため減になった。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今後厳しくなる財政運営や突発的な災害等の経費の財源とするため、計画的に決算余剰金等を積立ていく。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基金に積み立てたことによる増。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地方債は増加していく見込みのため、それに備えて積み立てていく。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4E00B38-754A-4A23-A9A7-D2A5E4DDC5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2A89ED5-C921-4CB9-957F-A98BAC180E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BB035AC5-AE9A-4F32-A3F0-0C29BBE041AC}"/>
            </a:ext>
          </a:extLst>
        </xdr:cNvPr>
        <xdr:cNvSpPr/>
      </xdr:nvSpPr>
      <xdr:spPr>
        <a:xfrm>
          <a:off x="124110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6F4A4959-97B3-407D-B682-7EFBC50192A5}"/>
            </a:ext>
          </a:extLst>
        </xdr:cNvPr>
        <xdr:cNvSpPr/>
      </xdr:nvSpPr>
      <xdr:spPr>
        <a:xfrm>
          <a:off x="137064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E51DD718-0011-428C-8B90-2E2CEB04940C}"/>
            </a:ext>
          </a:extLst>
        </xdr:cNvPr>
        <xdr:cNvSpPr/>
      </xdr:nvSpPr>
      <xdr:spPr>
        <a:xfrm>
          <a:off x="150018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AFD0A34E-AB45-445E-95A1-FA6CAF534A2F}"/>
            </a:ext>
          </a:extLst>
        </xdr:cNvPr>
        <xdr:cNvSpPr/>
      </xdr:nvSpPr>
      <xdr:spPr>
        <a:xfrm>
          <a:off x="162972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91E0835B-8631-4D14-88C1-419933D65752}"/>
            </a:ext>
          </a:extLst>
        </xdr:cNvPr>
        <xdr:cNvSpPr/>
      </xdr:nvSpPr>
      <xdr:spPr>
        <a:xfrm>
          <a:off x="111156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3FAB0A00-FE3F-40BE-A9FA-287A14A647F6}"/>
            </a:ext>
          </a:extLst>
        </xdr:cNvPr>
        <xdr:cNvSpPr/>
      </xdr:nvSpPr>
      <xdr:spPr>
        <a:xfrm>
          <a:off x="124110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7935DDCA-4256-415E-9D83-EF50BFC62CA4}"/>
            </a:ext>
          </a:extLst>
        </xdr:cNvPr>
        <xdr:cNvSpPr/>
      </xdr:nvSpPr>
      <xdr:spPr>
        <a:xfrm>
          <a:off x="137064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285FB99A-51F7-4F72-8EE1-280A1CE2B082}"/>
            </a:ext>
          </a:extLst>
        </xdr:cNvPr>
        <xdr:cNvSpPr/>
      </xdr:nvSpPr>
      <xdr:spPr>
        <a:xfrm>
          <a:off x="150018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21C80C11-E14B-4E73-931D-756E9A398618}"/>
            </a:ext>
          </a:extLst>
        </xdr:cNvPr>
        <xdr:cNvSpPr/>
      </xdr:nvSpPr>
      <xdr:spPr>
        <a:xfrm>
          <a:off x="162972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BE63665D-3409-4C9D-B826-9F0D0C0E1665}"/>
            </a:ext>
          </a:extLst>
        </xdr:cNvPr>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FE6B52CC-ADE7-4B16-9D25-94E41D99E928}"/>
            </a:ext>
          </a:extLst>
        </xdr:cNvPr>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90D4D166-59C7-4A7F-B522-77CD71E23362}"/>
            </a:ext>
          </a:extLst>
        </xdr:cNvPr>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C8498E25-4C5B-4B04-901B-7DF07FB4B709}"/>
            </a:ext>
          </a:extLst>
        </xdr:cNvPr>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291768AF-2D3A-4E65-B15E-9B38467E513C}"/>
            </a:ext>
          </a:extLst>
        </xdr:cNvPr>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9D1802A2-A876-4CC8-956D-F8D93CE1FA01}"/>
            </a:ext>
          </a:extLst>
        </xdr:cNvPr>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FF669B3A-C1E6-433B-B966-EDB6D1FDF0CB}"/>
            </a:ext>
          </a:extLst>
        </xdr:cNvPr>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1770A797-58B0-4AEE-8EA3-5BC4BA5B3024}"/>
            </a:ext>
          </a:extLst>
        </xdr:cNvPr>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EE126420-A589-48BF-9A7B-1CF558AA0EFC}"/>
            </a:ext>
          </a:extLst>
        </xdr:cNvPr>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FAA70DEC-8E2D-4012-81BC-6CD6BEDEB598}"/>
            </a:ext>
          </a:extLst>
        </xdr:cNvPr>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545
543
101.30
1,819,737
1,753,532
52,605
710,082
1,418,533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B98B960C-97DB-4690-A85D-4F0DFB091AD4}"/>
            </a:ext>
          </a:extLst>
        </xdr:cNvPr>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4C0B5175-9526-40B9-8F96-EC8C7FA1EAD7}"/>
            </a:ext>
          </a:extLst>
        </xdr:cNvPr>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F1DE904D-86C2-49B9-BD3B-AC207DDC680A}"/>
            </a:ext>
          </a:extLst>
        </xdr:cNvPr>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C55F3359-04F4-400C-BB54-EEE6379D5799}"/>
            </a:ext>
          </a:extLst>
        </xdr:cNvPr>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80F979F-93E5-470D-B389-912B08E75A0D}"/>
            </a:ext>
          </a:extLst>
        </xdr:cNvPr>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6567771E-569A-4792-A712-7263CD506784}"/>
            </a:ext>
          </a:extLst>
        </xdr:cNvPr>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27C7BB23-B73F-456C-8D9E-3144F2EF5B45}"/>
            </a:ext>
          </a:extLst>
        </xdr:cNvPr>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B017AC9A-852F-4B38-84AE-618F5B0C4FA9}"/>
            </a:ext>
          </a:extLst>
        </xdr:cNvPr>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CEF8CAD6-D589-4DB2-9C0A-96C957137ABC}"/>
            </a:ext>
          </a:extLst>
        </xdr:cNvPr>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7CA395A3-64AB-4ABB-97BA-FDC4CB4936D0}"/>
            </a:ext>
          </a:extLst>
        </xdr:cNvPr>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3582C551-7CB8-4226-8D17-587DD6674817}"/>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EEF7FD0C-C0CD-4DFF-83C2-01D52015B7F9}"/>
            </a:ext>
          </a:extLst>
        </xdr:cNvPr>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3B9BAD1A-9694-48AC-8F93-146389BD2508}"/>
            </a:ext>
          </a:extLst>
        </xdr:cNvPr>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80EC5FF3-6CF6-42ED-A04A-016B7FBE5373}"/>
            </a:ext>
          </a:extLst>
        </xdr:cNvPr>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B1CBDD41-1913-4F18-9BAD-B63C9EB8DA58}"/>
            </a:ext>
          </a:extLst>
        </xdr:cNvPr>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493F7CB1-59A2-480A-B58E-E52CC537EF92}"/>
            </a:ext>
          </a:extLst>
        </xdr:cNvPr>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8EEAF30-0C0B-4344-A8F8-F36924B641E6}"/>
            </a:ext>
          </a:extLst>
        </xdr:cNvPr>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89A56A82-E022-4AB8-9ECE-D5AA01B6148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44368FFA-3985-4C2F-AC4C-822B50618F0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a:extLst>
            <a:ext uri="{FF2B5EF4-FFF2-40B4-BE49-F238E27FC236}">
              <a16:creationId xmlns:a16="http://schemas.microsoft.com/office/drawing/2014/main" id="{27B48F8C-781E-400C-8478-92B125FD860A}"/>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E68FA3EF-4A6E-4C70-BAD2-87DA4392B31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E249A18A-3188-441D-9E5C-52840BDB233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95425038-9B36-481B-8098-0266C3BE4DD7}"/>
            </a:ext>
          </a:extLst>
        </xdr:cNvPr>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7BD88C6D-1863-41BF-AA13-997AE7378379}"/>
            </a:ext>
          </a:extLst>
        </xdr:cNvPr>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38E874E4-ACA7-44BB-9C0A-B63897FAB2EA}"/>
            </a:ext>
          </a:extLst>
        </xdr:cNvPr>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FEE64FF7-DA0F-4028-B536-B015761FAA43}"/>
            </a:ext>
          </a:extLst>
        </xdr:cNvPr>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8F7A5C79-B393-4E5E-8C8F-6FF2E8B0C769}"/>
            </a:ext>
          </a:extLst>
        </xdr:cNvPr>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1ECB4035-47FA-4C92-B085-A49236C48F0A}"/>
            </a:ext>
          </a:extLst>
        </xdr:cNvPr>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134C2071-375A-42DB-8203-388CDD813415}"/>
            </a:ext>
          </a:extLst>
        </xdr:cNvPr>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3D9B26CE-4681-4CF0-9427-014F01DEA55C}"/>
            </a:ext>
          </a:extLst>
        </xdr:cNvPr>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431E14C4-C163-4F60-B741-CE40727528D9}"/>
            </a:ext>
          </a:extLst>
        </xdr:cNvPr>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BEAAE4AE-190B-4A35-9745-B9B13E70A12F}"/>
            </a:ext>
          </a:extLst>
        </xdr:cNvPr>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1C107655-AD37-49F4-AF5D-83F18E47BA4B}"/>
            </a:ext>
          </a:extLst>
        </xdr:cNvPr>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C0EE016B-385D-436E-935C-C1D0FB365E2B}"/>
            </a:ext>
          </a:extLst>
        </xdr:cNvPr>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DFFD812B-A6EF-4882-BF55-5C90C2504D88}"/>
            </a:ext>
          </a:extLst>
        </xdr:cNvPr>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高水準にあるが、それぞれの公共施設等について個別施設計画を策定済みである。庁舎等大型施設が老朽化しているが、新庁舎建設等を行う計画になっており、今後改善が図られる見込み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9DC7241C-1738-4943-9335-6473D102ED73}"/>
            </a:ext>
          </a:extLst>
        </xdr:cNvPr>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8A08F0D7-2217-4FCF-959F-823355C26179}"/>
            </a:ext>
          </a:extLst>
        </xdr:cNvPr>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a:extLst>
            <a:ext uri="{FF2B5EF4-FFF2-40B4-BE49-F238E27FC236}">
              <a16:creationId xmlns:a16="http://schemas.microsoft.com/office/drawing/2014/main" id="{C9E2F1C9-191E-4D02-94A0-AC180E2C8F16}"/>
            </a:ext>
          </a:extLst>
        </xdr:cNvPr>
        <xdr:cNvSpPr txBox="1"/>
      </xdr:nvSpPr>
      <xdr:spPr>
        <a:xfrm>
          <a:off x="710086"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a:extLst>
            <a:ext uri="{FF2B5EF4-FFF2-40B4-BE49-F238E27FC236}">
              <a16:creationId xmlns:a16="http://schemas.microsoft.com/office/drawing/2014/main" id="{49CB8521-7202-4673-B326-1CAE7EDF5D20}"/>
            </a:ext>
          </a:extLst>
        </xdr:cNvPr>
        <xdr:cNvCxnSpPr/>
      </xdr:nvCxnSpPr>
      <xdr:spPr>
        <a:xfrm>
          <a:off x="1098550" y="6803572"/>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a:extLst>
            <a:ext uri="{FF2B5EF4-FFF2-40B4-BE49-F238E27FC236}">
              <a16:creationId xmlns:a16="http://schemas.microsoft.com/office/drawing/2014/main" id="{8D3A9E4A-240D-4BDC-A19F-D08EDC8FBBF8}"/>
            </a:ext>
          </a:extLst>
        </xdr:cNvPr>
        <xdr:cNvSpPr txBox="1"/>
      </xdr:nvSpPr>
      <xdr:spPr>
        <a:xfrm>
          <a:off x="75185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a:extLst>
            <a:ext uri="{FF2B5EF4-FFF2-40B4-BE49-F238E27FC236}">
              <a16:creationId xmlns:a16="http://schemas.microsoft.com/office/drawing/2014/main" id="{57005B41-7BFA-48C6-9EDF-F64B55311968}"/>
            </a:ext>
          </a:extLst>
        </xdr:cNvPr>
        <xdr:cNvCxnSpPr/>
      </xdr:nvCxnSpPr>
      <xdr:spPr>
        <a:xfrm>
          <a:off x="1098550" y="649514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a:extLst>
            <a:ext uri="{FF2B5EF4-FFF2-40B4-BE49-F238E27FC236}">
              <a16:creationId xmlns:a16="http://schemas.microsoft.com/office/drawing/2014/main" id="{0D898F2A-9F10-408F-A103-7A71D8AEBE96}"/>
            </a:ext>
          </a:extLst>
        </xdr:cNvPr>
        <xdr:cNvSpPr txBox="1"/>
      </xdr:nvSpPr>
      <xdr:spPr>
        <a:xfrm>
          <a:off x="75185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a:extLst>
            <a:ext uri="{FF2B5EF4-FFF2-40B4-BE49-F238E27FC236}">
              <a16:creationId xmlns:a16="http://schemas.microsoft.com/office/drawing/2014/main" id="{2AE43E02-72C7-45E5-97C6-66CF3EA0B580}"/>
            </a:ext>
          </a:extLst>
        </xdr:cNvPr>
        <xdr:cNvCxnSpPr/>
      </xdr:nvCxnSpPr>
      <xdr:spPr>
        <a:xfrm>
          <a:off x="1098550" y="6186714"/>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a:extLst>
            <a:ext uri="{FF2B5EF4-FFF2-40B4-BE49-F238E27FC236}">
              <a16:creationId xmlns:a16="http://schemas.microsoft.com/office/drawing/2014/main" id="{EF9F0DEF-E22F-4DD1-93D5-254B775FDE95}"/>
            </a:ext>
          </a:extLst>
        </xdr:cNvPr>
        <xdr:cNvSpPr txBox="1"/>
      </xdr:nvSpPr>
      <xdr:spPr>
        <a:xfrm>
          <a:off x="75185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a:extLst>
            <a:ext uri="{FF2B5EF4-FFF2-40B4-BE49-F238E27FC236}">
              <a16:creationId xmlns:a16="http://schemas.microsoft.com/office/drawing/2014/main" id="{2548F0B9-53DF-4ECE-8B23-3B9C556AB97F}"/>
            </a:ext>
          </a:extLst>
        </xdr:cNvPr>
        <xdr:cNvCxnSpPr/>
      </xdr:nvCxnSpPr>
      <xdr:spPr>
        <a:xfrm>
          <a:off x="1098550" y="5878286"/>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a:extLst>
            <a:ext uri="{FF2B5EF4-FFF2-40B4-BE49-F238E27FC236}">
              <a16:creationId xmlns:a16="http://schemas.microsoft.com/office/drawing/2014/main" id="{60CCABAB-0528-4D4E-8B33-5F9273B3BDCC}"/>
            </a:ext>
          </a:extLst>
        </xdr:cNvPr>
        <xdr:cNvSpPr txBox="1"/>
      </xdr:nvSpPr>
      <xdr:spPr>
        <a:xfrm>
          <a:off x="75185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a:extLst>
            <a:ext uri="{FF2B5EF4-FFF2-40B4-BE49-F238E27FC236}">
              <a16:creationId xmlns:a16="http://schemas.microsoft.com/office/drawing/2014/main" id="{86D6CA38-392B-4B2E-9E27-99F1F66665F7}"/>
            </a:ext>
          </a:extLst>
        </xdr:cNvPr>
        <xdr:cNvCxnSpPr/>
      </xdr:nvCxnSpPr>
      <xdr:spPr>
        <a:xfrm>
          <a:off x="1098550" y="556985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a:extLst>
            <a:ext uri="{FF2B5EF4-FFF2-40B4-BE49-F238E27FC236}">
              <a16:creationId xmlns:a16="http://schemas.microsoft.com/office/drawing/2014/main" id="{25000AEC-A7B9-4B73-8EC1-337367B35920}"/>
            </a:ext>
          </a:extLst>
        </xdr:cNvPr>
        <xdr:cNvSpPr txBox="1"/>
      </xdr:nvSpPr>
      <xdr:spPr>
        <a:xfrm>
          <a:off x="75185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a:extLst>
            <a:ext uri="{FF2B5EF4-FFF2-40B4-BE49-F238E27FC236}">
              <a16:creationId xmlns:a16="http://schemas.microsoft.com/office/drawing/2014/main" id="{D08212DD-CB6F-4498-9CCE-9973B60B09C3}"/>
            </a:ext>
          </a:extLst>
        </xdr:cNvPr>
        <xdr:cNvCxnSpPr/>
      </xdr:nvCxnSpPr>
      <xdr:spPr>
        <a:xfrm>
          <a:off x="1098550" y="5261428"/>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a:extLst>
            <a:ext uri="{FF2B5EF4-FFF2-40B4-BE49-F238E27FC236}">
              <a16:creationId xmlns:a16="http://schemas.microsoft.com/office/drawing/2014/main" id="{32656670-A996-4597-A1F5-E7606D122429}"/>
            </a:ext>
          </a:extLst>
        </xdr:cNvPr>
        <xdr:cNvSpPr txBox="1"/>
      </xdr:nvSpPr>
      <xdr:spPr>
        <a:xfrm>
          <a:off x="75185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a:extLst>
            <a:ext uri="{FF2B5EF4-FFF2-40B4-BE49-F238E27FC236}">
              <a16:creationId xmlns:a16="http://schemas.microsoft.com/office/drawing/2014/main" id="{4A4F221F-E5BA-4769-A55C-589BF77F2A1A}"/>
            </a:ext>
          </a:extLst>
        </xdr:cNvPr>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a:extLst>
            <a:ext uri="{FF2B5EF4-FFF2-40B4-BE49-F238E27FC236}">
              <a16:creationId xmlns:a16="http://schemas.microsoft.com/office/drawing/2014/main" id="{04CFCFDE-5A1C-4D71-8AA3-64BB57CA8D2D}"/>
            </a:ext>
          </a:extLst>
        </xdr:cNvPr>
        <xdr:cNvSpPr txBox="1"/>
      </xdr:nvSpPr>
      <xdr:spPr>
        <a:xfrm>
          <a:off x="7518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a:extLst>
            <a:ext uri="{FF2B5EF4-FFF2-40B4-BE49-F238E27FC236}">
              <a16:creationId xmlns:a16="http://schemas.microsoft.com/office/drawing/2014/main" id="{8BA8DFB4-5E8C-4CB6-9CEB-6BAD77691F34}"/>
            </a:ext>
          </a:extLst>
        </xdr:cNvPr>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114209</xdr:rowOff>
    </xdr:from>
    <xdr:to>
      <xdr:col>23</xdr:col>
      <xdr:colOff>85090</xdr:colOff>
      <xdr:row>34</xdr:row>
      <xdr:rowOff>57785</xdr:rowOff>
    </xdr:to>
    <xdr:cxnSp macro="">
      <xdr:nvCxnSpPr>
        <xdr:cNvPr id="76" name="直線コネクタ 75">
          <a:extLst>
            <a:ext uri="{FF2B5EF4-FFF2-40B4-BE49-F238E27FC236}">
              <a16:creationId xmlns:a16="http://schemas.microsoft.com/office/drawing/2014/main" id="{F1BC8320-6346-4713-B060-442AE8D64B2C}"/>
            </a:ext>
          </a:extLst>
        </xdr:cNvPr>
        <xdr:cNvCxnSpPr/>
      </xdr:nvCxnSpPr>
      <xdr:spPr>
        <a:xfrm flipV="1">
          <a:off x="4074795" y="5171984"/>
          <a:ext cx="1270" cy="1486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7" name="有形固定資産減価償却率最小値テキスト">
          <a:extLst>
            <a:ext uri="{FF2B5EF4-FFF2-40B4-BE49-F238E27FC236}">
              <a16:creationId xmlns:a16="http://schemas.microsoft.com/office/drawing/2014/main" id="{62112575-0B63-4034-91C8-1CA893B0A2FE}"/>
            </a:ext>
          </a:extLst>
        </xdr:cNvPr>
        <xdr:cNvSpPr txBox="1"/>
      </xdr:nvSpPr>
      <xdr:spPr>
        <a:xfrm>
          <a:off x="41275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8" name="直線コネクタ 77">
          <a:extLst>
            <a:ext uri="{FF2B5EF4-FFF2-40B4-BE49-F238E27FC236}">
              <a16:creationId xmlns:a16="http://schemas.microsoft.com/office/drawing/2014/main" id="{A590F059-A9C7-4DDB-854D-1FFF4FF0BB38}"/>
            </a:ext>
          </a:extLst>
        </xdr:cNvPr>
        <xdr:cNvCxnSpPr/>
      </xdr:nvCxnSpPr>
      <xdr:spPr>
        <a:xfrm>
          <a:off x="3987800" y="665861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60886</xdr:rowOff>
    </xdr:from>
    <xdr:ext cx="405111" cy="259045"/>
    <xdr:sp macro="" textlink="">
      <xdr:nvSpPr>
        <xdr:cNvPr id="79" name="有形固定資産減価償却率最大値テキスト">
          <a:extLst>
            <a:ext uri="{FF2B5EF4-FFF2-40B4-BE49-F238E27FC236}">
              <a16:creationId xmlns:a16="http://schemas.microsoft.com/office/drawing/2014/main" id="{4346D736-2387-4408-9612-5FB24DB20FFF}"/>
            </a:ext>
          </a:extLst>
        </xdr:cNvPr>
        <xdr:cNvSpPr txBox="1"/>
      </xdr:nvSpPr>
      <xdr:spPr>
        <a:xfrm>
          <a:off x="4127500" y="494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114209</xdr:rowOff>
    </xdr:from>
    <xdr:to>
      <xdr:col>23</xdr:col>
      <xdr:colOff>174625</xdr:colOff>
      <xdr:row>25</xdr:row>
      <xdr:rowOff>114209</xdr:rowOff>
    </xdr:to>
    <xdr:cxnSp macro="">
      <xdr:nvCxnSpPr>
        <xdr:cNvPr id="80" name="直線コネクタ 79">
          <a:extLst>
            <a:ext uri="{FF2B5EF4-FFF2-40B4-BE49-F238E27FC236}">
              <a16:creationId xmlns:a16="http://schemas.microsoft.com/office/drawing/2014/main" id="{4F1F8DBC-C61A-4DA6-9285-D94F74F62EDA}"/>
            </a:ext>
          </a:extLst>
        </xdr:cNvPr>
        <xdr:cNvCxnSpPr/>
      </xdr:nvCxnSpPr>
      <xdr:spPr>
        <a:xfrm>
          <a:off x="3987800" y="517198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153052</xdr:rowOff>
    </xdr:from>
    <xdr:ext cx="405111" cy="259045"/>
    <xdr:sp macro="" textlink="">
      <xdr:nvSpPr>
        <xdr:cNvPr id="81" name="有形固定資産減価償却率平均値テキスト">
          <a:extLst>
            <a:ext uri="{FF2B5EF4-FFF2-40B4-BE49-F238E27FC236}">
              <a16:creationId xmlns:a16="http://schemas.microsoft.com/office/drawing/2014/main" id="{348D9767-763F-4439-8CB7-A1B2AF7B398D}"/>
            </a:ext>
          </a:extLst>
        </xdr:cNvPr>
        <xdr:cNvSpPr txBox="1"/>
      </xdr:nvSpPr>
      <xdr:spPr>
        <a:xfrm>
          <a:off x="4127500" y="5725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82" name="フローチャート: 判断 81">
          <a:extLst>
            <a:ext uri="{FF2B5EF4-FFF2-40B4-BE49-F238E27FC236}">
              <a16:creationId xmlns:a16="http://schemas.microsoft.com/office/drawing/2014/main" id="{B22C416C-5D59-4A4B-9124-70E15C04E0C8}"/>
            </a:ext>
          </a:extLst>
        </xdr:cNvPr>
        <xdr:cNvSpPr/>
      </xdr:nvSpPr>
      <xdr:spPr>
        <a:xfrm>
          <a:off x="40259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96248</xdr:rowOff>
    </xdr:from>
    <xdr:to>
      <xdr:col>19</xdr:col>
      <xdr:colOff>187325</xdr:colOff>
      <xdr:row>30</xdr:row>
      <xdr:rowOff>26398</xdr:rowOff>
    </xdr:to>
    <xdr:sp macro="" textlink="">
      <xdr:nvSpPr>
        <xdr:cNvPr id="83" name="フローチャート: 判断 82">
          <a:extLst>
            <a:ext uri="{FF2B5EF4-FFF2-40B4-BE49-F238E27FC236}">
              <a16:creationId xmlns:a16="http://schemas.microsoft.com/office/drawing/2014/main" id="{D413E5BB-4731-4F68-887E-397D60090023}"/>
            </a:ext>
          </a:extLst>
        </xdr:cNvPr>
        <xdr:cNvSpPr/>
      </xdr:nvSpPr>
      <xdr:spPr>
        <a:xfrm>
          <a:off x="3429000" y="583982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65405</xdr:rowOff>
    </xdr:from>
    <xdr:to>
      <xdr:col>15</xdr:col>
      <xdr:colOff>187325</xdr:colOff>
      <xdr:row>29</xdr:row>
      <xdr:rowOff>167005</xdr:rowOff>
    </xdr:to>
    <xdr:sp macro="" textlink="">
      <xdr:nvSpPr>
        <xdr:cNvPr id="84" name="フローチャート: 判断 83">
          <a:extLst>
            <a:ext uri="{FF2B5EF4-FFF2-40B4-BE49-F238E27FC236}">
              <a16:creationId xmlns:a16="http://schemas.microsoft.com/office/drawing/2014/main" id="{55BA3FA7-D53C-44D4-87AE-5E017852AB1B}"/>
            </a:ext>
          </a:extLst>
        </xdr:cNvPr>
        <xdr:cNvSpPr/>
      </xdr:nvSpPr>
      <xdr:spPr>
        <a:xfrm>
          <a:off x="2781300" y="58089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28394</xdr:rowOff>
    </xdr:from>
    <xdr:to>
      <xdr:col>11</xdr:col>
      <xdr:colOff>187325</xdr:colOff>
      <xdr:row>29</xdr:row>
      <xdr:rowOff>129994</xdr:rowOff>
    </xdr:to>
    <xdr:sp macro="" textlink="">
      <xdr:nvSpPr>
        <xdr:cNvPr id="85" name="フローチャート: 判断 84">
          <a:extLst>
            <a:ext uri="{FF2B5EF4-FFF2-40B4-BE49-F238E27FC236}">
              <a16:creationId xmlns:a16="http://schemas.microsoft.com/office/drawing/2014/main" id="{8AE0BE07-EEDE-47E9-972F-21F856014164}"/>
            </a:ext>
          </a:extLst>
        </xdr:cNvPr>
        <xdr:cNvSpPr/>
      </xdr:nvSpPr>
      <xdr:spPr>
        <a:xfrm>
          <a:off x="2133600" y="577196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19141</xdr:rowOff>
    </xdr:from>
    <xdr:to>
      <xdr:col>7</xdr:col>
      <xdr:colOff>187325</xdr:colOff>
      <xdr:row>29</xdr:row>
      <xdr:rowOff>120741</xdr:rowOff>
    </xdr:to>
    <xdr:sp macro="" textlink="">
      <xdr:nvSpPr>
        <xdr:cNvPr id="86" name="フローチャート: 判断 85">
          <a:extLst>
            <a:ext uri="{FF2B5EF4-FFF2-40B4-BE49-F238E27FC236}">
              <a16:creationId xmlns:a16="http://schemas.microsoft.com/office/drawing/2014/main" id="{B10343A4-D99C-47B9-821C-5132920154C1}"/>
            </a:ext>
          </a:extLst>
        </xdr:cNvPr>
        <xdr:cNvSpPr/>
      </xdr:nvSpPr>
      <xdr:spPr>
        <a:xfrm>
          <a:off x="1485900" y="576271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A8F5FBE2-A192-401E-8EDB-5958E0252858}"/>
            </a:ext>
          </a:extLst>
        </xdr:cNvPr>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7B7AA8ED-18EB-46DE-A981-A63CC17318FE}"/>
            </a:ext>
          </a:extLst>
        </xdr:cNvPr>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9E0D203F-0450-4FC9-BFEF-113A264A7D67}"/>
            </a:ext>
          </a:extLst>
        </xdr:cNvPr>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A9DE5FC5-11F2-4E5A-BA0B-674D528B84DF}"/>
            </a:ext>
          </a:extLst>
        </xdr:cNvPr>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E85AFDED-116F-48B9-ABDF-02FE3C13ABB7}"/>
            </a:ext>
          </a:extLst>
        </xdr:cNvPr>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79012</xdr:rowOff>
    </xdr:from>
    <xdr:to>
      <xdr:col>23</xdr:col>
      <xdr:colOff>136525</xdr:colOff>
      <xdr:row>31</xdr:row>
      <xdr:rowOff>9162</xdr:rowOff>
    </xdr:to>
    <xdr:sp macro="" textlink="">
      <xdr:nvSpPr>
        <xdr:cNvPr id="92" name="楕円 91">
          <a:extLst>
            <a:ext uri="{FF2B5EF4-FFF2-40B4-BE49-F238E27FC236}">
              <a16:creationId xmlns:a16="http://schemas.microsoft.com/office/drawing/2014/main" id="{DCCFEB70-ACA7-41AD-9595-53A25BF353B0}"/>
            </a:ext>
          </a:extLst>
        </xdr:cNvPr>
        <xdr:cNvSpPr/>
      </xdr:nvSpPr>
      <xdr:spPr>
        <a:xfrm>
          <a:off x="4025900" y="59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57439</xdr:rowOff>
    </xdr:from>
    <xdr:ext cx="405111" cy="259045"/>
    <xdr:sp macro="" textlink="">
      <xdr:nvSpPr>
        <xdr:cNvPr id="93" name="有形固定資産減価償却率該当値テキスト">
          <a:extLst>
            <a:ext uri="{FF2B5EF4-FFF2-40B4-BE49-F238E27FC236}">
              <a16:creationId xmlns:a16="http://schemas.microsoft.com/office/drawing/2014/main" id="{9EAF6455-BE16-4199-A164-599BD439DA25}"/>
            </a:ext>
          </a:extLst>
        </xdr:cNvPr>
        <xdr:cNvSpPr txBox="1"/>
      </xdr:nvSpPr>
      <xdr:spPr>
        <a:xfrm>
          <a:off x="4127500" y="5972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29664</xdr:rowOff>
    </xdr:from>
    <xdr:to>
      <xdr:col>19</xdr:col>
      <xdr:colOff>187325</xdr:colOff>
      <xdr:row>30</xdr:row>
      <xdr:rowOff>131264</xdr:rowOff>
    </xdr:to>
    <xdr:sp macro="" textlink="">
      <xdr:nvSpPr>
        <xdr:cNvPr id="94" name="楕円 93">
          <a:extLst>
            <a:ext uri="{FF2B5EF4-FFF2-40B4-BE49-F238E27FC236}">
              <a16:creationId xmlns:a16="http://schemas.microsoft.com/office/drawing/2014/main" id="{EADADB70-981C-4979-9E9F-071314BB24BA}"/>
            </a:ext>
          </a:extLst>
        </xdr:cNvPr>
        <xdr:cNvSpPr/>
      </xdr:nvSpPr>
      <xdr:spPr>
        <a:xfrm>
          <a:off x="3429000" y="59446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80464</xdr:rowOff>
    </xdr:from>
    <xdr:to>
      <xdr:col>23</xdr:col>
      <xdr:colOff>85725</xdr:colOff>
      <xdr:row>30</xdr:row>
      <xdr:rowOff>129812</xdr:rowOff>
    </xdr:to>
    <xdr:cxnSp macro="">
      <xdr:nvCxnSpPr>
        <xdr:cNvPr id="95" name="直線コネクタ 94">
          <a:extLst>
            <a:ext uri="{FF2B5EF4-FFF2-40B4-BE49-F238E27FC236}">
              <a16:creationId xmlns:a16="http://schemas.microsoft.com/office/drawing/2014/main" id="{281AECE4-4D38-448A-88D0-B75D60848551}"/>
            </a:ext>
          </a:extLst>
        </xdr:cNvPr>
        <xdr:cNvCxnSpPr/>
      </xdr:nvCxnSpPr>
      <xdr:spPr>
        <a:xfrm>
          <a:off x="3479800" y="5995489"/>
          <a:ext cx="5969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96" name="楕円 95">
          <a:extLst>
            <a:ext uri="{FF2B5EF4-FFF2-40B4-BE49-F238E27FC236}">
              <a16:creationId xmlns:a16="http://schemas.microsoft.com/office/drawing/2014/main" id="{F1BA4562-67D3-4CC6-9965-CD7CADAEC19B}"/>
            </a:ext>
          </a:extLst>
        </xdr:cNvPr>
        <xdr:cNvSpPr/>
      </xdr:nvSpPr>
      <xdr:spPr>
        <a:xfrm>
          <a:off x="2781300" y="591384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49621</xdr:rowOff>
    </xdr:from>
    <xdr:to>
      <xdr:col>19</xdr:col>
      <xdr:colOff>136525</xdr:colOff>
      <xdr:row>30</xdr:row>
      <xdr:rowOff>80464</xdr:rowOff>
    </xdr:to>
    <xdr:cxnSp macro="">
      <xdr:nvCxnSpPr>
        <xdr:cNvPr id="97" name="直線コネクタ 96">
          <a:extLst>
            <a:ext uri="{FF2B5EF4-FFF2-40B4-BE49-F238E27FC236}">
              <a16:creationId xmlns:a16="http://schemas.microsoft.com/office/drawing/2014/main" id="{F12018BA-A698-4B09-942F-8FB1E77A8EA9}"/>
            </a:ext>
          </a:extLst>
        </xdr:cNvPr>
        <xdr:cNvCxnSpPr/>
      </xdr:nvCxnSpPr>
      <xdr:spPr>
        <a:xfrm>
          <a:off x="2832100" y="5964646"/>
          <a:ext cx="6477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54338</xdr:rowOff>
    </xdr:from>
    <xdr:to>
      <xdr:col>11</xdr:col>
      <xdr:colOff>187325</xdr:colOff>
      <xdr:row>30</xdr:row>
      <xdr:rowOff>155938</xdr:rowOff>
    </xdr:to>
    <xdr:sp macro="" textlink="">
      <xdr:nvSpPr>
        <xdr:cNvPr id="98" name="楕円 97">
          <a:extLst>
            <a:ext uri="{FF2B5EF4-FFF2-40B4-BE49-F238E27FC236}">
              <a16:creationId xmlns:a16="http://schemas.microsoft.com/office/drawing/2014/main" id="{00B75992-B237-481A-A37E-2149F9200F5B}"/>
            </a:ext>
          </a:extLst>
        </xdr:cNvPr>
        <xdr:cNvSpPr/>
      </xdr:nvSpPr>
      <xdr:spPr>
        <a:xfrm>
          <a:off x="2133600" y="596936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49621</xdr:rowOff>
    </xdr:from>
    <xdr:to>
      <xdr:col>15</xdr:col>
      <xdr:colOff>136525</xdr:colOff>
      <xdr:row>30</xdr:row>
      <xdr:rowOff>105138</xdr:rowOff>
    </xdr:to>
    <xdr:cxnSp macro="">
      <xdr:nvCxnSpPr>
        <xdr:cNvPr id="99" name="直線コネクタ 98">
          <a:extLst>
            <a:ext uri="{FF2B5EF4-FFF2-40B4-BE49-F238E27FC236}">
              <a16:creationId xmlns:a16="http://schemas.microsoft.com/office/drawing/2014/main" id="{42E8E1F6-2E7E-4EEC-9885-0C39E6102077}"/>
            </a:ext>
          </a:extLst>
        </xdr:cNvPr>
        <xdr:cNvCxnSpPr/>
      </xdr:nvCxnSpPr>
      <xdr:spPr>
        <a:xfrm flipV="1">
          <a:off x="2184400" y="5964646"/>
          <a:ext cx="6477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42925</xdr:rowOff>
    </xdr:from>
    <xdr:ext cx="405111" cy="259045"/>
    <xdr:sp macro="" textlink="">
      <xdr:nvSpPr>
        <xdr:cNvPr id="100" name="n_1aveValue有形固定資産減価償却率">
          <a:extLst>
            <a:ext uri="{FF2B5EF4-FFF2-40B4-BE49-F238E27FC236}">
              <a16:creationId xmlns:a16="http://schemas.microsoft.com/office/drawing/2014/main" id="{A94FE743-9F00-4352-9CD8-27A848E0650B}"/>
            </a:ext>
          </a:extLst>
        </xdr:cNvPr>
        <xdr:cNvSpPr txBox="1"/>
      </xdr:nvSpPr>
      <xdr:spPr>
        <a:xfrm>
          <a:off x="3293119" y="5615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12082</xdr:rowOff>
    </xdr:from>
    <xdr:ext cx="405111" cy="259045"/>
    <xdr:sp macro="" textlink="">
      <xdr:nvSpPr>
        <xdr:cNvPr id="101" name="n_2aveValue有形固定資産減価償却率">
          <a:extLst>
            <a:ext uri="{FF2B5EF4-FFF2-40B4-BE49-F238E27FC236}">
              <a16:creationId xmlns:a16="http://schemas.microsoft.com/office/drawing/2014/main" id="{14240D0F-C7AB-408C-B583-CE71D863277C}"/>
            </a:ext>
          </a:extLst>
        </xdr:cNvPr>
        <xdr:cNvSpPr txBox="1"/>
      </xdr:nvSpPr>
      <xdr:spPr>
        <a:xfrm>
          <a:off x="2658119"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146521</xdr:rowOff>
    </xdr:from>
    <xdr:ext cx="405111" cy="259045"/>
    <xdr:sp macro="" textlink="">
      <xdr:nvSpPr>
        <xdr:cNvPr id="102" name="n_3aveValue有形固定資産減価償却率">
          <a:extLst>
            <a:ext uri="{FF2B5EF4-FFF2-40B4-BE49-F238E27FC236}">
              <a16:creationId xmlns:a16="http://schemas.microsoft.com/office/drawing/2014/main" id="{0CFB6567-6837-4AA3-9F5B-99C57D1E397A}"/>
            </a:ext>
          </a:extLst>
        </xdr:cNvPr>
        <xdr:cNvSpPr txBox="1"/>
      </xdr:nvSpPr>
      <xdr:spPr>
        <a:xfrm>
          <a:off x="2010419" y="554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137268</xdr:rowOff>
    </xdr:from>
    <xdr:ext cx="405111" cy="259045"/>
    <xdr:sp macro="" textlink="">
      <xdr:nvSpPr>
        <xdr:cNvPr id="103" name="n_4aveValue有形固定資産減価償却率">
          <a:extLst>
            <a:ext uri="{FF2B5EF4-FFF2-40B4-BE49-F238E27FC236}">
              <a16:creationId xmlns:a16="http://schemas.microsoft.com/office/drawing/2014/main" id="{608AFEE3-490B-457C-A927-7BB966E00A6D}"/>
            </a:ext>
          </a:extLst>
        </xdr:cNvPr>
        <xdr:cNvSpPr txBox="1"/>
      </xdr:nvSpPr>
      <xdr:spPr>
        <a:xfrm>
          <a:off x="1362719" y="55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122391</xdr:rowOff>
    </xdr:from>
    <xdr:ext cx="405111" cy="259045"/>
    <xdr:sp macro="" textlink="">
      <xdr:nvSpPr>
        <xdr:cNvPr id="104" name="n_1mainValue有形固定資産減価償却率">
          <a:extLst>
            <a:ext uri="{FF2B5EF4-FFF2-40B4-BE49-F238E27FC236}">
              <a16:creationId xmlns:a16="http://schemas.microsoft.com/office/drawing/2014/main" id="{D3E31081-52F0-4B7E-9C0B-1C1F49ADEDC5}"/>
            </a:ext>
          </a:extLst>
        </xdr:cNvPr>
        <xdr:cNvSpPr txBox="1"/>
      </xdr:nvSpPr>
      <xdr:spPr>
        <a:xfrm>
          <a:off x="3293119" y="6037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105" name="n_2mainValue有形固定資産減価償却率">
          <a:extLst>
            <a:ext uri="{FF2B5EF4-FFF2-40B4-BE49-F238E27FC236}">
              <a16:creationId xmlns:a16="http://schemas.microsoft.com/office/drawing/2014/main" id="{9279FAA1-5B50-45AB-B261-2CB431FD744D}"/>
            </a:ext>
          </a:extLst>
        </xdr:cNvPr>
        <xdr:cNvSpPr txBox="1"/>
      </xdr:nvSpPr>
      <xdr:spPr>
        <a:xfrm>
          <a:off x="2658119"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147065</xdr:rowOff>
    </xdr:from>
    <xdr:ext cx="405111" cy="259045"/>
    <xdr:sp macro="" textlink="">
      <xdr:nvSpPr>
        <xdr:cNvPr id="106" name="n_3mainValue有形固定資産減価償却率">
          <a:extLst>
            <a:ext uri="{FF2B5EF4-FFF2-40B4-BE49-F238E27FC236}">
              <a16:creationId xmlns:a16="http://schemas.microsoft.com/office/drawing/2014/main" id="{B52027B0-234B-41E3-ABED-6493C7F63D06}"/>
            </a:ext>
          </a:extLst>
        </xdr:cNvPr>
        <xdr:cNvSpPr txBox="1"/>
      </xdr:nvSpPr>
      <xdr:spPr>
        <a:xfrm>
          <a:off x="2010419" y="60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9B186A38-552F-482E-897D-185F0D0E5114}"/>
            </a:ext>
          </a:extLst>
        </xdr:cNvPr>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8AA5EDCE-91BA-4BAE-A6C9-3BCD9C3F6784}"/>
            </a:ext>
          </a:extLst>
        </xdr:cNvPr>
        <xdr:cNvSpPr/>
      </xdr:nvSpPr>
      <xdr:spPr>
        <a:xfrm>
          <a:off x="10544443" y="4624642"/>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a:extLst>
            <a:ext uri="{FF2B5EF4-FFF2-40B4-BE49-F238E27FC236}">
              <a16:creationId xmlns:a16="http://schemas.microsoft.com/office/drawing/2014/main" id="{5ECDE6DE-0C14-4DCF-8D78-42C4BBD9D5FE}"/>
            </a:ext>
          </a:extLst>
        </xdr:cNvPr>
        <xdr:cNvSpPr/>
      </xdr:nvSpPr>
      <xdr:spPr>
        <a:xfrm>
          <a:off x="11886416" y="4607971"/>
          <a:ext cx="5730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DF7CDDF1-ABD7-4ACF-BB06-038FBE370E14}"/>
            </a:ext>
          </a:extLst>
        </xdr:cNvPr>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BD9797D-3C89-4212-9666-AACEC4FBF74F}"/>
            </a:ext>
          </a:extLst>
        </xdr:cNvPr>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891850E9-66E8-464D-861C-2151FA86FACC}"/>
            </a:ext>
          </a:extLst>
        </xdr:cNvPr>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A963717E-CEE7-47BA-9A63-7EAAC2C0FC4F}"/>
            </a:ext>
          </a:extLst>
        </xdr:cNvPr>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66A74600-7609-4E45-838A-58AE3ED8DDAC}"/>
            </a:ext>
          </a:extLst>
        </xdr:cNvPr>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9303E14E-8C9F-4C76-8E36-753BD556DB52}"/>
            </a:ext>
          </a:extLst>
        </xdr:cNvPr>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7F76F40F-8F18-4AFC-9D75-A7CCFACE77C3}"/>
            </a:ext>
          </a:extLst>
        </xdr:cNvPr>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73C73E3-364F-4B19-A749-3B8BBDDCC210}"/>
            </a:ext>
          </a:extLst>
        </xdr:cNvPr>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3581434E-CD17-476C-9263-336CD37F2F32}"/>
            </a:ext>
          </a:extLst>
        </xdr:cNvPr>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F2A54BC1-864E-4EE1-B283-5739441FD6ED}"/>
            </a:ext>
          </a:extLst>
        </xdr:cNvPr>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大幅に下回っている。将来負担比率についても比率が算定されないため、債務償還比率についても低い水準になっている。引き続き低い水準を維持できるよう地方債発行を計画的に行っ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996C79E9-B046-4990-9A15-840949D6202B}"/>
            </a:ext>
          </a:extLst>
        </xdr:cNvPr>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1902B1B1-0FD9-4A25-8A8D-AA6F941AAE81}"/>
            </a:ext>
          </a:extLst>
        </xdr:cNvPr>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7E1E252D-FA1F-4F67-85D0-C15090D77C1A}"/>
            </a:ext>
          </a:extLst>
        </xdr:cNvPr>
        <xdr:cNvSpPr txBox="1"/>
      </xdr:nvSpPr>
      <xdr:spPr>
        <a:xfrm>
          <a:off x="917552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2DC486B5-7B48-4F92-BF2D-00315D54A59B}"/>
            </a:ext>
          </a:extLst>
        </xdr:cNvPr>
        <xdr:cNvCxnSpPr/>
      </xdr:nvCxnSpPr>
      <xdr:spPr>
        <a:xfrm>
          <a:off x="9645650" y="67521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a:extLst>
            <a:ext uri="{FF2B5EF4-FFF2-40B4-BE49-F238E27FC236}">
              <a16:creationId xmlns:a16="http://schemas.microsoft.com/office/drawing/2014/main" id="{A0E5A485-9E1D-4A83-90FA-3796E2E1267A}"/>
            </a:ext>
          </a:extLst>
        </xdr:cNvPr>
        <xdr:cNvSpPr txBox="1"/>
      </xdr:nvSpPr>
      <xdr:spPr>
        <a:xfrm>
          <a:off x="917552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6118249C-75C2-4004-8403-F498D0E2952F}"/>
            </a:ext>
          </a:extLst>
        </xdr:cNvPr>
        <xdr:cNvCxnSpPr/>
      </xdr:nvCxnSpPr>
      <xdr:spPr>
        <a:xfrm>
          <a:off x="9645650" y="63923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3D420E8B-B472-45CC-AC6E-17297AB6E7EF}"/>
            </a:ext>
          </a:extLst>
        </xdr:cNvPr>
        <xdr:cNvSpPr txBox="1"/>
      </xdr:nvSpPr>
      <xdr:spPr>
        <a:xfrm>
          <a:off x="92286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9F6CC001-C729-4FFD-8A6E-D2E7C6F981A5}"/>
            </a:ext>
          </a:extLst>
        </xdr:cNvPr>
        <xdr:cNvCxnSpPr/>
      </xdr:nvCxnSpPr>
      <xdr:spPr>
        <a:xfrm>
          <a:off x="9645650" y="60325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00A39EDE-E65B-48A1-B7B3-E6CC2A7E11D2}"/>
            </a:ext>
          </a:extLst>
        </xdr:cNvPr>
        <xdr:cNvSpPr txBox="1"/>
      </xdr:nvSpPr>
      <xdr:spPr>
        <a:xfrm>
          <a:off x="92286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50374DE9-4A01-4449-B5DA-CC95BA8C414F}"/>
            </a:ext>
          </a:extLst>
        </xdr:cNvPr>
        <xdr:cNvCxnSpPr/>
      </xdr:nvCxnSpPr>
      <xdr:spPr>
        <a:xfrm>
          <a:off x="9645650" y="56726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42583B6F-3A80-4635-85AB-D20CEA810465}"/>
            </a:ext>
          </a:extLst>
        </xdr:cNvPr>
        <xdr:cNvSpPr txBox="1"/>
      </xdr:nvSpPr>
      <xdr:spPr>
        <a:xfrm>
          <a:off x="92286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E45AD734-3B4C-4BED-8036-FD7DE948F144}"/>
            </a:ext>
          </a:extLst>
        </xdr:cNvPr>
        <xdr:cNvCxnSpPr/>
      </xdr:nvCxnSpPr>
      <xdr:spPr>
        <a:xfrm>
          <a:off x="9645650" y="53128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882184F6-B1A1-4FF7-BC24-302B8BDF7342}"/>
            </a:ext>
          </a:extLst>
        </xdr:cNvPr>
        <xdr:cNvSpPr txBox="1"/>
      </xdr:nvSpPr>
      <xdr:spPr>
        <a:xfrm>
          <a:off x="93312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5DA440C3-0122-4729-91AC-7F52C79CC4C5}"/>
            </a:ext>
          </a:extLst>
        </xdr:cNvPr>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18E40F99-2C4B-4BB7-AD5B-65F1437E464D}"/>
            </a:ext>
          </a:extLst>
        </xdr:cNvPr>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71938</xdr:rowOff>
    </xdr:to>
    <xdr:cxnSp macro="">
      <xdr:nvCxnSpPr>
        <xdr:cNvPr id="135" name="直線コネクタ 134">
          <a:extLst>
            <a:ext uri="{FF2B5EF4-FFF2-40B4-BE49-F238E27FC236}">
              <a16:creationId xmlns:a16="http://schemas.microsoft.com/office/drawing/2014/main" id="{16788484-7222-4F2D-A605-B0BB725A4D4A}"/>
            </a:ext>
          </a:extLst>
        </xdr:cNvPr>
        <xdr:cNvCxnSpPr/>
      </xdr:nvCxnSpPr>
      <xdr:spPr>
        <a:xfrm flipV="1">
          <a:off x="12593320" y="5312833"/>
          <a:ext cx="1269" cy="1359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75765</xdr:rowOff>
    </xdr:from>
    <xdr:ext cx="560923" cy="259045"/>
    <xdr:sp macro="" textlink="">
      <xdr:nvSpPr>
        <xdr:cNvPr id="136" name="債務償還比率最小値テキスト">
          <a:extLst>
            <a:ext uri="{FF2B5EF4-FFF2-40B4-BE49-F238E27FC236}">
              <a16:creationId xmlns:a16="http://schemas.microsoft.com/office/drawing/2014/main" id="{3479A3A1-049D-4B0E-8CDE-DF1F0A1E2FE4}"/>
            </a:ext>
          </a:extLst>
        </xdr:cNvPr>
        <xdr:cNvSpPr txBox="1"/>
      </xdr:nvSpPr>
      <xdr:spPr>
        <a:xfrm>
          <a:off x="12646025" y="66765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71938</xdr:rowOff>
    </xdr:from>
    <xdr:to>
      <xdr:col>76</xdr:col>
      <xdr:colOff>111125</xdr:colOff>
      <xdr:row>34</xdr:row>
      <xdr:rowOff>71938</xdr:rowOff>
    </xdr:to>
    <xdr:cxnSp macro="">
      <xdr:nvCxnSpPr>
        <xdr:cNvPr id="137" name="直線コネクタ 136">
          <a:extLst>
            <a:ext uri="{FF2B5EF4-FFF2-40B4-BE49-F238E27FC236}">
              <a16:creationId xmlns:a16="http://schemas.microsoft.com/office/drawing/2014/main" id="{837BC92F-A6A9-4B89-8653-BCF33726B4DB}"/>
            </a:ext>
          </a:extLst>
        </xdr:cNvPr>
        <xdr:cNvCxnSpPr/>
      </xdr:nvCxnSpPr>
      <xdr:spPr>
        <a:xfrm>
          <a:off x="12534900" y="66727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4B8639C4-B455-4342-96FA-D28DFAE71EB8}"/>
            </a:ext>
          </a:extLst>
        </xdr:cNvPr>
        <xdr:cNvSpPr txBox="1"/>
      </xdr:nvSpPr>
      <xdr:spPr>
        <a:xfrm>
          <a:off x="12646025"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120C906E-161E-4C6D-AC5F-EAC70044D88E}"/>
            </a:ext>
          </a:extLst>
        </xdr:cNvPr>
        <xdr:cNvCxnSpPr/>
      </xdr:nvCxnSpPr>
      <xdr:spPr>
        <a:xfrm>
          <a:off x="12534900" y="531283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103254</xdr:rowOff>
    </xdr:from>
    <xdr:ext cx="469744" cy="259045"/>
    <xdr:sp macro="" textlink="">
      <xdr:nvSpPr>
        <xdr:cNvPr id="140" name="債務償還比率平均値テキスト">
          <a:extLst>
            <a:ext uri="{FF2B5EF4-FFF2-40B4-BE49-F238E27FC236}">
              <a16:creationId xmlns:a16="http://schemas.microsoft.com/office/drawing/2014/main" id="{C2B1B545-9A39-4B1E-AFF1-665084DEC6F6}"/>
            </a:ext>
          </a:extLst>
        </xdr:cNvPr>
        <xdr:cNvSpPr txBox="1"/>
      </xdr:nvSpPr>
      <xdr:spPr>
        <a:xfrm>
          <a:off x="12646025" y="5675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124827</xdr:rowOff>
    </xdr:from>
    <xdr:to>
      <xdr:col>76</xdr:col>
      <xdr:colOff>73025</xdr:colOff>
      <xdr:row>29</xdr:row>
      <xdr:rowOff>54977</xdr:rowOff>
    </xdr:to>
    <xdr:sp macro="" textlink="">
      <xdr:nvSpPr>
        <xdr:cNvPr id="141" name="フローチャート: 判断 140">
          <a:extLst>
            <a:ext uri="{FF2B5EF4-FFF2-40B4-BE49-F238E27FC236}">
              <a16:creationId xmlns:a16="http://schemas.microsoft.com/office/drawing/2014/main" id="{25179E0F-B439-47F4-939F-010DEF123809}"/>
            </a:ext>
          </a:extLst>
        </xdr:cNvPr>
        <xdr:cNvSpPr/>
      </xdr:nvSpPr>
      <xdr:spPr>
        <a:xfrm>
          <a:off x="12573000" y="569695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128665</xdr:rowOff>
    </xdr:from>
    <xdr:to>
      <xdr:col>72</xdr:col>
      <xdr:colOff>123825</xdr:colOff>
      <xdr:row>29</xdr:row>
      <xdr:rowOff>58815</xdr:rowOff>
    </xdr:to>
    <xdr:sp macro="" textlink="">
      <xdr:nvSpPr>
        <xdr:cNvPr id="142" name="フローチャート: 判断 141">
          <a:extLst>
            <a:ext uri="{FF2B5EF4-FFF2-40B4-BE49-F238E27FC236}">
              <a16:creationId xmlns:a16="http://schemas.microsoft.com/office/drawing/2014/main" id="{440FE679-1181-46F6-8E3F-5E7D4A4E1795}"/>
            </a:ext>
          </a:extLst>
        </xdr:cNvPr>
        <xdr:cNvSpPr/>
      </xdr:nvSpPr>
      <xdr:spPr>
        <a:xfrm>
          <a:off x="11947525"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6632</xdr:rowOff>
    </xdr:from>
    <xdr:to>
      <xdr:col>68</xdr:col>
      <xdr:colOff>123825</xdr:colOff>
      <xdr:row>29</xdr:row>
      <xdr:rowOff>108232</xdr:rowOff>
    </xdr:to>
    <xdr:sp macro="" textlink="">
      <xdr:nvSpPr>
        <xdr:cNvPr id="143" name="フローチャート: 判断 142">
          <a:extLst>
            <a:ext uri="{FF2B5EF4-FFF2-40B4-BE49-F238E27FC236}">
              <a16:creationId xmlns:a16="http://schemas.microsoft.com/office/drawing/2014/main" id="{AF032396-9DA8-4B2E-819B-0680CEAC6185}"/>
            </a:ext>
          </a:extLst>
        </xdr:cNvPr>
        <xdr:cNvSpPr/>
      </xdr:nvSpPr>
      <xdr:spPr>
        <a:xfrm>
          <a:off x="11299825"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15268</xdr:rowOff>
    </xdr:from>
    <xdr:to>
      <xdr:col>64</xdr:col>
      <xdr:colOff>123825</xdr:colOff>
      <xdr:row>29</xdr:row>
      <xdr:rowOff>116868</xdr:rowOff>
    </xdr:to>
    <xdr:sp macro="" textlink="">
      <xdr:nvSpPr>
        <xdr:cNvPr id="144" name="フローチャート: 判断 143">
          <a:extLst>
            <a:ext uri="{FF2B5EF4-FFF2-40B4-BE49-F238E27FC236}">
              <a16:creationId xmlns:a16="http://schemas.microsoft.com/office/drawing/2014/main" id="{80DE20FB-5312-475D-8BFB-BB93840B7175}"/>
            </a:ext>
          </a:extLst>
        </xdr:cNvPr>
        <xdr:cNvSpPr/>
      </xdr:nvSpPr>
      <xdr:spPr>
        <a:xfrm>
          <a:off x="10652125"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151335</xdr:rowOff>
    </xdr:from>
    <xdr:to>
      <xdr:col>60</xdr:col>
      <xdr:colOff>123825</xdr:colOff>
      <xdr:row>29</xdr:row>
      <xdr:rowOff>81485</xdr:rowOff>
    </xdr:to>
    <xdr:sp macro="" textlink="">
      <xdr:nvSpPr>
        <xdr:cNvPr id="145" name="フローチャート: 判断 144">
          <a:extLst>
            <a:ext uri="{FF2B5EF4-FFF2-40B4-BE49-F238E27FC236}">
              <a16:creationId xmlns:a16="http://schemas.microsoft.com/office/drawing/2014/main" id="{DFE83FBD-8361-4C66-A45D-5F65F84BBF62}"/>
            </a:ext>
          </a:extLst>
        </xdr:cNvPr>
        <xdr:cNvSpPr/>
      </xdr:nvSpPr>
      <xdr:spPr>
        <a:xfrm>
          <a:off x="10004425"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BDDC9D1E-F40C-41E4-A9AC-611A4CFA4B95}"/>
            </a:ext>
          </a:extLst>
        </xdr:cNvPr>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64B053ED-CF40-479D-AEDF-5028FD57494A}"/>
            </a:ext>
          </a:extLst>
        </xdr:cNvPr>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29C21120-F986-47F1-8CE0-10B5F578B94A}"/>
            </a:ext>
          </a:extLst>
        </xdr:cNvPr>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589F971D-20DB-4ABA-8CDE-4A1F549A5448}"/>
            </a:ext>
          </a:extLst>
        </xdr:cNvPr>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D39AC4B5-802A-477C-A8A8-B7A511DAB4EE}"/>
            </a:ext>
          </a:extLst>
        </xdr:cNvPr>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75342</xdr:rowOff>
    </xdr:from>
    <xdr:ext cx="469744" cy="259045"/>
    <xdr:sp macro="" textlink="">
      <xdr:nvSpPr>
        <xdr:cNvPr id="151" name="n_1aveValue債務償還比率">
          <a:extLst>
            <a:ext uri="{FF2B5EF4-FFF2-40B4-BE49-F238E27FC236}">
              <a16:creationId xmlns:a16="http://schemas.microsoft.com/office/drawing/2014/main" id="{94FA120C-279A-4917-A009-0F6A9E14CED3}"/>
            </a:ext>
          </a:extLst>
        </xdr:cNvPr>
        <xdr:cNvSpPr txBox="1"/>
      </xdr:nvSpPr>
      <xdr:spPr>
        <a:xfrm>
          <a:off x="11779327" y="547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124759</xdr:rowOff>
    </xdr:from>
    <xdr:ext cx="469744" cy="259045"/>
    <xdr:sp macro="" textlink="">
      <xdr:nvSpPr>
        <xdr:cNvPr id="152" name="n_2aveValue債務償還比率">
          <a:extLst>
            <a:ext uri="{FF2B5EF4-FFF2-40B4-BE49-F238E27FC236}">
              <a16:creationId xmlns:a16="http://schemas.microsoft.com/office/drawing/2014/main" id="{D9052879-6504-4F08-BF73-6E7B56E5FA77}"/>
            </a:ext>
          </a:extLst>
        </xdr:cNvPr>
        <xdr:cNvSpPr txBox="1"/>
      </xdr:nvSpPr>
      <xdr:spPr>
        <a:xfrm>
          <a:off x="11144327" y="552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133395</xdr:rowOff>
    </xdr:from>
    <xdr:ext cx="469744" cy="259045"/>
    <xdr:sp macro="" textlink="">
      <xdr:nvSpPr>
        <xdr:cNvPr id="153" name="n_3aveValue債務償還比率">
          <a:extLst>
            <a:ext uri="{FF2B5EF4-FFF2-40B4-BE49-F238E27FC236}">
              <a16:creationId xmlns:a16="http://schemas.microsoft.com/office/drawing/2014/main" id="{F91915C3-1FB5-4C54-8727-ACD1ED60AD0F}"/>
            </a:ext>
          </a:extLst>
        </xdr:cNvPr>
        <xdr:cNvSpPr txBox="1"/>
      </xdr:nvSpPr>
      <xdr:spPr>
        <a:xfrm>
          <a:off x="10496627" y="553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98012</xdr:rowOff>
    </xdr:from>
    <xdr:ext cx="469744" cy="259045"/>
    <xdr:sp macro="" textlink="">
      <xdr:nvSpPr>
        <xdr:cNvPr id="154" name="n_4aveValue債務償還比率">
          <a:extLst>
            <a:ext uri="{FF2B5EF4-FFF2-40B4-BE49-F238E27FC236}">
              <a16:creationId xmlns:a16="http://schemas.microsoft.com/office/drawing/2014/main" id="{FF085931-5E1A-491B-98FA-7A0B9C7DF1E3}"/>
            </a:ext>
          </a:extLst>
        </xdr:cNvPr>
        <xdr:cNvSpPr txBox="1"/>
      </xdr:nvSpPr>
      <xdr:spPr>
        <a:xfrm>
          <a:off x="9848927" y="549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a:extLst>
            <a:ext uri="{FF2B5EF4-FFF2-40B4-BE49-F238E27FC236}">
              <a16:creationId xmlns:a16="http://schemas.microsoft.com/office/drawing/2014/main" id="{A61F27F2-72F5-4C6A-A8E3-1F6BB873C0E4}"/>
            </a:ext>
          </a:extLst>
        </xdr:cNvPr>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a:extLst>
            <a:ext uri="{FF2B5EF4-FFF2-40B4-BE49-F238E27FC236}">
              <a16:creationId xmlns:a16="http://schemas.microsoft.com/office/drawing/2014/main" id="{3B19E6FC-A6DE-4DA9-A75A-0641458F6C18}"/>
            </a:ext>
          </a:extLst>
        </xdr:cNvPr>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a:extLst>
            <a:ext uri="{FF2B5EF4-FFF2-40B4-BE49-F238E27FC236}">
              <a16:creationId xmlns:a16="http://schemas.microsoft.com/office/drawing/2014/main" id="{AFF29FCB-69B5-4713-8337-85249AC09288}"/>
            </a:ext>
          </a:extLst>
        </xdr:cNvPr>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a:extLst>
            <a:ext uri="{FF2B5EF4-FFF2-40B4-BE49-F238E27FC236}">
              <a16:creationId xmlns:a16="http://schemas.microsoft.com/office/drawing/2014/main" id="{EE483302-E4B4-4C27-A3A6-EFA17EE0826F}"/>
            </a:ext>
          </a:extLst>
        </xdr:cNvPr>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a:extLst>
            <a:ext uri="{FF2B5EF4-FFF2-40B4-BE49-F238E27FC236}">
              <a16:creationId xmlns:a16="http://schemas.microsoft.com/office/drawing/2014/main" id="{638F128C-2470-4413-9648-A0C98F935342}"/>
            </a:ext>
          </a:extLst>
        </xdr:cNvPr>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a:extLst>
            <a:ext uri="{FF2B5EF4-FFF2-40B4-BE49-F238E27FC236}">
              <a16:creationId xmlns:a16="http://schemas.microsoft.com/office/drawing/2014/main" id="{0E731E2E-8020-414E-BA9B-1CBA66D75969}"/>
            </a:ext>
          </a:extLst>
        </xdr:cNvPr>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3197725-9E69-4227-8CE6-D45981B51ACA}"/>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D9FB62E-857C-45B5-BC06-B8EF057DB461}"/>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D03B5EE-9A8F-4123-BCF9-471465EB2911}"/>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F0AD349-3803-4140-BBB6-ADC14B3D3FE8}"/>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73155D2-249C-430E-833C-1DC051F775CC}"/>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104FF93-EB29-4B08-BC64-6AEB1696CDE5}"/>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A225945-C9ED-4617-A6E1-AE973CA18D15}"/>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32F3198-AD38-46B3-BA61-ADE71F911E19}"/>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81872DE-1FE4-466A-8DD8-5030869502C1}"/>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56FAB08-5AA5-4480-9C72-388F87C425CB}"/>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545
543
101.30
1,819,737
1,753,532
52,605
710,082
1,418,533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A824FE5-B792-4001-BB1F-3418ACCDE9F8}"/>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AADAB40-55A3-4621-8828-611DC829AF5B}"/>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5FB2137-3BE4-471E-885C-CC75F3BC7EEB}"/>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2BC2D9D-3252-48CF-8811-42449022D9E1}"/>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717AADB-384B-4C2F-B24D-97EBC99F5A78}"/>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0620C36-E233-4D3C-A60D-D3D69DBA3FA5}"/>
            </a:ext>
          </a:extLst>
        </xdr:cNvPr>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B90F04E-CD76-4DE5-8BC4-B98206600299}"/>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1969AE5-D4E4-407B-9E45-D06567BB7973}"/>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6671DA4-64D0-4259-A515-BCC57DD3B5EF}"/>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731DA35-92E7-47D4-B827-D17BEEE52FC5}"/>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7122C11-B8D9-4B47-9897-A324EBB53C82}"/>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DF35DCB-06E7-4FAD-8866-14CC4E5BAC39}"/>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6A9C29D-3FD1-44B7-A6E3-A5DA167F9523}"/>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5878D17-E50B-4D2A-8428-62DA48FC1E85}"/>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C45F34F-9924-46BE-A924-791A96650FF9}"/>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41CA09B-A693-412A-96D5-0148FC742B70}"/>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0EB9BC1-4660-4705-96FE-C8D2B731FBA8}"/>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2985D79-8E1E-417B-A1E8-DF607EFC50F3}"/>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5727E9A-EBAC-4A17-8FD1-51BB46867005}"/>
            </a:ext>
          </a:extLst>
        </xdr:cNvPr>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9B0E59B-8249-4EC0-967E-0EFCC0BFDD61}"/>
            </a:ext>
          </a:extLst>
        </xdr:cNvPr>
        <xdr:cNvSpPr txBox="1"/>
      </xdr:nvSpPr>
      <xdr:spPr>
        <a:xfrm>
          <a:off x="612775"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88B9A74-F4E4-4BD6-B391-1FE26CF87A86}"/>
            </a:ext>
          </a:extLst>
        </xdr:cNvPr>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5816F9F-7BBA-4D30-97B8-70B95387D314}"/>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A5B4DEB-20AB-4297-8E4E-3E680D37BB75}"/>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CF81AA3-B874-43A6-97AB-AA1EB9A004D1}"/>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59DA504-8871-493E-95E0-E1F466D7CF4F}"/>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F14790A-A975-4D2F-9501-64609C9444FD}"/>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21605CA-722C-4A6F-A5FE-4EF6897E3528}"/>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608A079-32AB-4B8A-AFE2-1E174418B744}"/>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B71F645-C038-44B1-A5DE-D19CC6F83545}"/>
            </a:ext>
          </a:extLst>
        </xdr:cNvPr>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4DF6DCC-ADBA-4FE7-9C92-E8BC4AFE6CD4}"/>
            </a:ext>
          </a:extLst>
        </xdr:cNvPr>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045163A-75A8-4F04-B7D9-7AE8A5E5C250}"/>
            </a:ext>
          </a:extLst>
        </xdr:cNvPr>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CB6B034-7095-4603-BA23-92AB1BD7A556}"/>
            </a:ext>
          </a:extLst>
        </xdr:cNvPr>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16E3348B-C051-4FD2-9F77-6E7BAF96026F}"/>
            </a:ext>
          </a:extLst>
        </xdr:cNvPr>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E4C05EF-5ABC-4236-B928-73AA616F7266}"/>
            </a:ext>
          </a:extLst>
        </xdr:cNvPr>
        <xdr:cNvSpPr txBox="1"/>
      </xdr:nvSpPr>
      <xdr:spPr>
        <a:xfrm>
          <a:off x="2662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EA859528-E816-4BEC-8A7D-931662B7A24C}"/>
            </a:ext>
          </a:extLst>
        </xdr:cNvPr>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24B0EDB-21F4-4645-BAF9-65A4272E6B39}"/>
            </a:ext>
          </a:extLst>
        </xdr:cNvPr>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33D4D4A-E722-498C-AD2C-063CA0229295}"/>
            </a:ext>
          </a:extLst>
        </xdr:cNvPr>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DFBBA27-13F9-4B01-AEF1-0F10C11FBB32}"/>
            </a:ext>
          </a:extLst>
        </xdr:cNvPr>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97F565F5-ECB7-4ECC-893C-89C8CE74FD0F}"/>
            </a:ext>
          </a:extLst>
        </xdr:cNvPr>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BE7D9CD-2D25-40B2-BA26-B2D918F8A03D}"/>
            </a:ext>
          </a:extLst>
        </xdr:cNvPr>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BF794E2F-1323-4AB7-A443-D258567AE7F4}"/>
            </a:ext>
          </a:extLst>
        </xdr:cNvPr>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D09BCBA-5390-44C0-A36E-D02BAC70FCBE}"/>
            </a:ext>
          </a:extLst>
        </xdr:cNvPr>
        <xdr:cNvSpPr txBox="1"/>
      </xdr:nvSpPr>
      <xdr:spPr>
        <a:xfrm>
          <a:off x="3208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2DE1709-0C70-4C80-BC21-5DDE80E5A71C}"/>
            </a:ext>
          </a:extLst>
        </xdr:cNvPr>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83A22AF5-937B-47FC-9147-3AB1E13E60A3}"/>
            </a:ext>
          </a:extLst>
        </xdr:cNvPr>
        <xdr:cNvSpPr txBox="1"/>
      </xdr:nvSpPr>
      <xdr:spPr>
        <a:xfrm>
          <a:off x="36591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855419F0-9A5B-42A6-AA07-AA656E4BCA72}"/>
            </a:ext>
          </a:extLst>
        </xdr:cNvPr>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B8C3F9D6-8322-400E-8BF2-DDA3650F3C18}"/>
            </a:ext>
          </a:extLst>
        </xdr:cNvPr>
        <xdr:cNvCxnSpPr/>
      </xdr:nvCxnSpPr>
      <xdr:spPr>
        <a:xfrm flipV="1">
          <a:off x="3949065"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C38D64D7-471E-4AFE-BDF5-0F47749284D7}"/>
            </a:ext>
          </a:extLst>
        </xdr:cNvPr>
        <xdr:cNvSpPr txBox="1"/>
      </xdr:nvSpPr>
      <xdr:spPr>
        <a:xfrm>
          <a:off x="39878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AC5DC4CD-546C-44BB-A60D-E33D35D40E5E}"/>
            </a:ext>
          </a:extLst>
        </xdr:cNvPr>
        <xdr:cNvCxnSpPr/>
      </xdr:nvCxnSpPr>
      <xdr:spPr>
        <a:xfrm>
          <a:off x="3889375" y="72085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60" name="【道路】&#10;有形固定資産減価償却率最大値テキスト">
          <a:extLst>
            <a:ext uri="{FF2B5EF4-FFF2-40B4-BE49-F238E27FC236}">
              <a16:creationId xmlns:a16="http://schemas.microsoft.com/office/drawing/2014/main" id="{9336FCB1-B7CC-461C-8B42-C2F77F7F758F}"/>
            </a:ext>
          </a:extLst>
        </xdr:cNvPr>
        <xdr:cNvSpPr txBox="1"/>
      </xdr:nvSpPr>
      <xdr:spPr>
        <a:xfrm>
          <a:off x="39878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1" name="直線コネクタ 60">
          <a:extLst>
            <a:ext uri="{FF2B5EF4-FFF2-40B4-BE49-F238E27FC236}">
              <a16:creationId xmlns:a16="http://schemas.microsoft.com/office/drawing/2014/main" id="{9BA3B601-46C1-452C-A386-9CD7C52F9BBB}"/>
            </a:ext>
          </a:extLst>
        </xdr:cNvPr>
        <xdr:cNvCxnSpPr/>
      </xdr:nvCxnSpPr>
      <xdr:spPr>
        <a:xfrm>
          <a:off x="3889375" y="57873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5732</xdr:rowOff>
    </xdr:from>
    <xdr:ext cx="405111" cy="259045"/>
    <xdr:sp macro="" textlink="">
      <xdr:nvSpPr>
        <xdr:cNvPr id="62" name="【道路】&#10;有形固定資産減価償却率平均値テキスト">
          <a:extLst>
            <a:ext uri="{FF2B5EF4-FFF2-40B4-BE49-F238E27FC236}">
              <a16:creationId xmlns:a16="http://schemas.microsoft.com/office/drawing/2014/main" id="{1F38A33F-8ECB-4CD9-8478-573A24610A37}"/>
            </a:ext>
          </a:extLst>
        </xdr:cNvPr>
        <xdr:cNvSpPr txBox="1"/>
      </xdr:nvSpPr>
      <xdr:spPr>
        <a:xfrm>
          <a:off x="3987800" y="652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63" name="フローチャート: 判断 62">
          <a:extLst>
            <a:ext uri="{FF2B5EF4-FFF2-40B4-BE49-F238E27FC236}">
              <a16:creationId xmlns:a16="http://schemas.microsoft.com/office/drawing/2014/main" id="{717E3358-3349-4229-83C5-071E778C8ACC}"/>
            </a:ext>
          </a:extLst>
        </xdr:cNvPr>
        <xdr:cNvSpPr/>
      </xdr:nvSpPr>
      <xdr:spPr>
        <a:xfrm>
          <a:off x="38989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607C3FCA-774E-4CCF-8BF3-0A08AC2204AF}"/>
            </a:ext>
          </a:extLst>
        </xdr:cNvPr>
        <xdr:cNvSpPr/>
      </xdr:nvSpPr>
      <xdr:spPr>
        <a:xfrm>
          <a:off x="3203575" y="647763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86360</xdr:rowOff>
    </xdr:from>
    <xdr:to>
      <xdr:col>15</xdr:col>
      <xdr:colOff>101600</xdr:colOff>
      <xdr:row>38</xdr:row>
      <xdr:rowOff>16510</xdr:rowOff>
    </xdr:to>
    <xdr:sp macro="" textlink="">
      <xdr:nvSpPr>
        <xdr:cNvPr id="65" name="フローチャート: 判断 64">
          <a:extLst>
            <a:ext uri="{FF2B5EF4-FFF2-40B4-BE49-F238E27FC236}">
              <a16:creationId xmlns:a16="http://schemas.microsoft.com/office/drawing/2014/main" id="{EC1F83DC-0F3A-4C15-91BC-A8700F68B5E8}"/>
            </a:ext>
          </a:extLst>
        </xdr:cNvPr>
        <xdr:cNvSpPr/>
      </xdr:nvSpPr>
      <xdr:spPr>
        <a:xfrm>
          <a:off x="2428875"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a:extLst>
            <a:ext uri="{FF2B5EF4-FFF2-40B4-BE49-F238E27FC236}">
              <a16:creationId xmlns:a16="http://schemas.microsoft.com/office/drawing/2014/main" id="{AF26D9F6-A1AC-4798-AF04-5FCB9E5500CA}"/>
            </a:ext>
          </a:extLst>
        </xdr:cNvPr>
        <xdr:cNvSpPr/>
      </xdr:nvSpPr>
      <xdr:spPr>
        <a:xfrm>
          <a:off x="168275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61595</xdr:rowOff>
    </xdr:from>
    <xdr:to>
      <xdr:col>6</xdr:col>
      <xdr:colOff>38100</xdr:colOff>
      <xdr:row>37</xdr:row>
      <xdr:rowOff>163195</xdr:rowOff>
    </xdr:to>
    <xdr:sp macro="" textlink="">
      <xdr:nvSpPr>
        <xdr:cNvPr id="67" name="フローチャート: 判断 66">
          <a:extLst>
            <a:ext uri="{FF2B5EF4-FFF2-40B4-BE49-F238E27FC236}">
              <a16:creationId xmlns:a16="http://schemas.microsoft.com/office/drawing/2014/main" id="{9E5817E8-C77E-41EA-9683-B17280D2E692}"/>
            </a:ext>
          </a:extLst>
        </xdr:cNvPr>
        <xdr:cNvSpPr/>
      </xdr:nvSpPr>
      <xdr:spPr>
        <a:xfrm>
          <a:off x="936625" y="64052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2C456F7-8805-49D2-9514-47516188C368}"/>
            </a:ext>
          </a:extLst>
        </xdr:cNvPr>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82B018A-60D8-4191-807E-553AE05931C5}"/>
            </a:ext>
          </a:extLst>
        </xdr:cNvPr>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B8C3AC8-05A6-4F10-8A06-1EDB1DD636A8}"/>
            </a:ext>
          </a:extLst>
        </xdr:cNvPr>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E2FC489-6FEB-4FB3-BBBC-9A39BBB49CBD}"/>
            </a:ext>
          </a:extLst>
        </xdr:cNvPr>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69C1302-8F59-4634-BD4B-A2EA767934E3}"/>
            </a:ext>
          </a:extLst>
        </xdr:cNvPr>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xdr:rowOff>
    </xdr:from>
    <xdr:to>
      <xdr:col>24</xdr:col>
      <xdr:colOff>114300</xdr:colOff>
      <xdr:row>38</xdr:row>
      <xdr:rowOff>115570</xdr:rowOff>
    </xdr:to>
    <xdr:sp macro="" textlink="">
      <xdr:nvSpPr>
        <xdr:cNvPr id="73" name="楕円 72">
          <a:extLst>
            <a:ext uri="{FF2B5EF4-FFF2-40B4-BE49-F238E27FC236}">
              <a16:creationId xmlns:a16="http://schemas.microsoft.com/office/drawing/2014/main" id="{ED1C047E-95EC-4D60-B245-BDC11CDB5753}"/>
            </a:ext>
          </a:extLst>
        </xdr:cNvPr>
        <xdr:cNvSpPr/>
      </xdr:nvSpPr>
      <xdr:spPr>
        <a:xfrm>
          <a:off x="38989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36847</xdr:rowOff>
    </xdr:from>
    <xdr:ext cx="405111" cy="259045"/>
    <xdr:sp macro="" textlink="">
      <xdr:nvSpPr>
        <xdr:cNvPr id="74" name="【道路】&#10;有形固定資産減価償却率該当値テキスト">
          <a:extLst>
            <a:ext uri="{FF2B5EF4-FFF2-40B4-BE49-F238E27FC236}">
              <a16:creationId xmlns:a16="http://schemas.microsoft.com/office/drawing/2014/main" id="{0E73C7D0-99BD-47AA-A5E4-144BAA716A33}"/>
            </a:ext>
          </a:extLst>
        </xdr:cNvPr>
        <xdr:cNvSpPr txBox="1"/>
      </xdr:nvSpPr>
      <xdr:spPr>
        <a:xfrm>
          <a:off x="3987800"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149225</xdr:rowOff>
    </xdr:from>
    <xdr:to>
      <xdr:col>20</xdr:col>
      <xdr:colOff>38100</xdr:colOff>
      <xdr:row>38</xdr:row>
      <xdr:rowOff>79375</xdr:rowOff>
    </xdr:to>
    <xdr:sp macro="" textlink="">
      <xdr:nvSpPr>
        <xdr:cNvPr id="75" name="楕円 74">
          <a:extLst>
            <a:ext uri="{FF2B5EF4-FFF2-40B4-BE49-F238E27FC236}">
              <a16:creationId xmlns:a16="http://schemas.microsoft.com/office/drawing/2014/main" id="{8D4697CE-B4FE-4FB2-8CAF-92955D3DBE5B}"/>
            </a:ext>
          </a:extLst>
        </xdr:cNvPr>
        <xdr:cNvSpPr/>
      </xdr:nvSpPr>
      <xdr:spPr>
        <a:xfrm>
          <a:off x="3203575" y="649287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28575</xdr:rowOff>
    </xdr:from>
    <xdr:to>
      <xdr:col>24</xdr:col>
      <xdr:colOff>63500</xdr:colOff>
      <xdr:row>38</xdr:row>
      <xdr:rowOff>64770</xdr:rowOff>
    </xdr:to>
    <xdr:cxnSp macro="">
      <xdr:nvCxnSpPr>
        <xdr:cNvPr id="76" name="直線コネクタ 75">
          <a:extLst>
            <a:ext uri="{FF2B5EF4-FFF2-40B4-BE49-F238E27FC236}">
              <a16:creationId xmlns:a16="http://schemas.microsoft.com/office/drawing/2014/main" id="{042532DB-CB95-4978-BD47-193F54A3BC57}"/>
            </a:ext>
          </a:extLst>
        </xdr:cNvPr>
        <xdr:cNvCxnSpPr/>
      </xdr:nvCxnSpPr>
      <xdr:spPr>
        <a:xfrm>
          <a:off x="3235325" y="6543675"/>
          <a:ext cx="714375"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73025</xdr:rowOff>
    </xdr:from>
    <xdr:to>
      <xdr:col>15</xdr:col>
      <xdr:colOff>101600</xdr:colOff>
      <xdr:row>38</xdr:row>
      <xdr:rowOff>3175</xdr:rowOff>
    </xdr:to>
    <xdr:sp macro="" textlink="">
      <xdr:nvSpPr>
        <xdr:cNvPr id="77" name="楕円 76">
          <a:extLst>
            <a:ext uri="{FF2B5EF4-FFF2-40B4-BE49-F238E27FC236}">
              <a16:creationId xmlns:a16="http://schemas.microsoft.com/office/drawing/2014/main" id="{1BAEA36E-8CDC-458F-890B-3FD340E024D4}"/>
            </a:ext>
          </a:extLst>
        </xdr:cNvPr>
        <xdr:cNvSpPr/>
      </xdr:nvSpPr>
      <xdr:spPr>
        <a:xfrm>
          <a:off x="2428875"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123825</xdr:rowOff>
    </xdr:from>
    <xdr:to>
      <xdr:col>19</xdr:col>
      <xdr:colOff>177800</xdr:colOff>
      <xdr:row>38</xdr:row>
      <xdr:rowOff>28575</xdr:rowOff>
    </xdr:to>
    <xdr:cxnSp macro="">
      <xdr:nvCxnSpPr>
        <xdr:cNvPr id="78" name="直線コネクタ 77">
          <a:extLst>
            <a:ext uri="{FF2B5EF4-FFF2-40B4-BE49-F238E27FC236}">
              <a16:creationId xmlns:a16="http://schemas.microsoft.com/office/drawing/2014/main" id="{80CFC858-ADEF-4EC0-B83B-2221F7383DA9}"/>
            </a:ext>
          </a:extLst>
        </xdr:cNvPr>
        <xdr:cNvCxnSpPr/>
      </xdr:nvCxnSpPr>
      <xdr:spPr>
        <a:xfrm>
          <a:off x="2479675" y="6467475"/>
          <a:ext cx="7556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88265</xdr:rowOff>
    </xdr:from>
    <xdr:to>
      <xdr:col>10</xdr:col>
      <xdr:colOff>165100</xdr:colOff>
      <xdr:row>38</xdr:row>
      <xdr:rowOff>18415</xdr:rowOff>
    </xdr:to>
    <xdr:sp macro="" textlink="">
      <xdr:nvSpPr>
        <xdr:cNvPr id="79" name="楕円 78">
          <a:extLst>
            <a:ext uri="{FF2B5EF4-FFF2-40B4-BE49-F238E27FC236}">
              <a16:creationId xmlns:a16="http://schemas.microsoft.com/office/drawing/2014/main" id="{2D09D250-E35C-4232-B732-4F8C9490C1F3}"/>
            </a:ext>
          </a:extLst>
        </xdr:cNvPr>
        <xdr:cNvSpPr/>
      </xdr:nvSpPr>
      <xdr:spPr>
        <a:xfrm>
          <a:off x="168275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123825</xdr:rowOff>
    </xdr:from>
    <xdr:to>
      <xdr:col>15</xdr:col>
      <xdr:colOff>50800</xdr:colOff>
      <xdr:row>37</xdr:row>
      <xdr:rowOff>139065</xdr:rowOff>
    </xdr:to>
    <xdr:cxnSp macro="">
      <xdr:nvCxnSpPr>
        <xdr:cNvPr id="80" name="直線コネクタ 79">
          <a:extLst>
            <a:ext uri="{FF2B5EF4-FFF2-40B4-BE49-F238E27FC236}">
              <a16:creationId xmlns:a16="http://schemas.microsoft.com/office/drawing/2014/main" id="{CD4C32F1-8D5B-4776-83BF-27E3F9965624}"/>
            </a:ext>
          </a:extLst>
        </xdr:cNvPr>
        <xdr:cNvCxnSpPr/>
      </xdr:nvCxnSpPr>
      <xdr:spPr>
        <a:xfrm flipV="1">
          <a:off x="1733550" y="6467475"/>
          <a:ext cx="746125"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1" name="n_1aveValue【道路】&#10;有形固定資産減価償却率">
          <a:extLst>
            <a:ext uri="{FF2B5EF4-FFF2-40B4-BE49-F238E27FC236}">
              <a16:creationId xmlns:a16="http://schemas.microsoft.com/office/drawing/2014/main" id="{487D3299-1A92-40FE-BB95-43B3E3DC7F05}"/>
            </a:ext>
          </a:extLst>
        </xdr:cNvPr>
        <xdr:cNvSpPr txBox="1"/>
      </xdr:nvSpPr>
      <xdr:spPr>
        <a:xfrm>
          <a:off x="306769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7637</xdr:rowOff>
    </xdr:from>
    <xdr:ext cx="405111" cy="259045"/>
    <xdr:sp macro="" textlink="">
      <xdr:nvSpPr>
        <xdr:cNvPr id="82" name="n_2aveValue【道路】&#10;有形固定資産減価償却率">
          <a:extLst>
            <a:ext uri="{FF2B5EF4-FFF2-40B4-BE49-F238E27FC236}">
              <a16:creationId xmlns:a16="http://schemas.microsoft.com/office/drawing/2014/main" id="{E5E04A0B-1527-49FA-9371-1F202514CFFD}"/>
            </a:ext>
          </a:extLst>
        </xdr:cNvPr>
        <xdr:cNvSpPr txBox="1"/>
      </xdr:nvSpPr>
      <xdr:spPr>
        <a:xfrm>
          <a:off x="230569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23512</xdr:rowOff>
    </xdr:from>
    <xdr:ext cx="405111" cy="259045"/>
    <xdr:sp macro="" textlink="">
      <xdr:nvSpPr>
        <xdr:cNvPr id="83" name="n_3aveValue【道路】&#10;有形固定資産減価償却率">
          <a:extLst>
            <a:ext uri="{FF2B5EF4-FFF2-40B4-BE49-F238E27FC236}">
              <a16:creationId xmlns:a16="http://schemas.microsoft.com/office/drawing/2014/main" id="{2EB74183-6CBB-40DB-9A29-064E67C8F5F7}"/>
            </a:ext>
          </a:extLst>
        </xdr:cNvPr>
        <xdr:cNvSpPr txBox="1"/>
      </xdr:nvSpPr>
      <xdr:spPr>
        <a:xfrm>
          <a:off x="1559569"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8272</xdr:rowOff>
    </xdr:from>
    <xdr:ext cx="405111" cy="259045"/>
    <xdr:sp macro="" textlink="">
      <xdr:nvSpPr>
        <xdr:cNvPr id="84" name="n_4aveValue【道路】&#10;有形固定資産減価償却率">
          <a:extLst>
            <a:ext uri="{FF2B5EF4-FFF2-40B4-BE49-F238E27FC236}">
              <a16:creationId xmlns:a16="http://schemas.microsoft.com/office/drawing/2014/main" id="{44CBC54A-0B84-4D52-9933-B157E209C99A}"/>
            </a:ext>
          </a:extLst>
        </xdr:cNvPr>
        <xdr:cNvSpPr txBox="1"/>
      </xdr:nvSpPr>
      <xdr:spPr>
        <a:xfrm>
          <a:off x="8134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70502</xdr:rowOff>
    </xdr:from>
    <xdr:ext cx="405111" cy="259045"/>
    <xdr:sp macro="" textlink="">
      <xdr:nvSpPr>
        <xdr:cNvPr id="85" name="n_1mainValue【道路】&#10;有形固定資産減価償却率">
          <a:extLst>
            <a:ext uri="{FF2B5EF4-FFF2-40B4-BE49-F238E27FC236}">
              <a16:creationId xmlns:a16="http://schemas.microsoft.com/office/drawing/2014/main" id="{A0FE72B7-0C15-4304-9517-0BD5DB91AB75}"/>
            </a:ext>
          </a:extLst>
        </xdr:cNvPr>
        <xdr:cNvSpPr txBox="1"/>
      </xdr:nvSpPr>
      <xdr:spPr>
        <a:xfrm>
          <a:off x="306769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19702</xdr:rowOff>
    </xdr:from>
    <xdr:ext cx="405111" cy="259045"/>
    <xdr:sp macro="" textlink="">
      <xdr:nvSpPr>
        <xdr:cNvPr id="86" name="n_2mainValue【道路】&#10;有形固定資産減価償却率">
          <a:extLst>
            <a:ext uri="{FF2B5EF4-FFF2-40B4-BE49-F238E27FC236}">
              <a16:creationId xmlns:a16="http://schemas.microsoft.com/office/drawing/2014/main" id="{CC771B84-0D2C-48CA-B428-E2725ECDAA65}"/>
            </a:ext>
          </a:extLst>
        </xdr:cNvPr>
        <xdr:cNvSpPr txBox="1"/>
      </xdr:nvSpPr>
      <xdr:spPr>
        <a:xfrm>
          <a:off x="230569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9542</xdr:rowOff>
    </xdr:from>
    <xdr:ext cx="405111" cy="259045"/>
    <xdr:sp macro="" textlink="">
      <xdr:nvSpPr>
        <xdr:cNvPr id="87" name="n_3mainValue【道路】&#10;有形固定資産減価償却率">
          <a:extLst>
            <a:ext uri="{FF2B5EF4-FFF2-40B4-BE49-F238E27FC236}">
              <a16:creationId xmlns:a16="http://schemas.microsoft.com/office/drawing/2014/main" id="{760970F5-DDCB-4383-A4B8-39720C4A1F98}"/>
            </a:ext>
          </a:extLst>
        </xdr:cNvPr>
        <xdr:cNvSpPr txBox="1"/>
      </xdr:nvSpPr>
      <xdr:spPr>
        <a:xfrm>
          <a:off x="1559569"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76ABFF2A-FD4B-4AA1-9D1B-2E92482AFEAF}"/>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6AB5AF93-67F9-4351-8561-6FC2F03DCD09}"/>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EF36C36D-C9D0-4792-86D2-260BFACF8803}"/>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33174D62-89AC-416B-8A81-23845E5D4916}"/>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E9BC3EAE-AAEE-4F3D-8809-98B8ABBDDA7B}"/>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AE110C38-1AD3-4194-939D-C29D34ABB556}"/>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A85B0FA0-2180-46AB-8522-96320DD8AD52}"/>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CA73D7BD-645E-4297-84B1-011799535754}"/>
            </a:ext>
          </a:extLst>
        </xdr:cNvPr>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ACA6BFF8-ABAD-4224-A09F-9E38429C9DB6}"/>
            </a:ext>
          </a:extLst>
        </xdr:cNvPr>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9D3293D8-B3B2-4462-9AAB-18B5BDADE0D8}"/>
            </a:ext>
          </a:extLst>
        </xdr:cNvPr>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a:extLst>
            <a:ext uri="{FF2B5EF4-FFF2-40B4-BE49-F238E27FC236}">
              <a16:creationId xmlns:a16="http://schemas.microsoft.com/office/drawing/2014/main" id="{E259A5DE-1246-4898-8231-7916A28D8765}"/>
            </a:ext>
          </a:extLst>
        </xdr:cNvPr>
        <xdr:cNvCxnSpPr/>
      </xdr:nvCxnSpPr>
      <xdr:spPr>
        <a:xfrm>
          <a:off x="5632450" y="716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a:extLst>
            <a:ext uri="{FF2B5EF4-FFF2-40B4-BE49-F238E27FC236}">
              <a16:creationId xmlns:a16="http://schemas.microsoft.com/office/drawing/2014/main" id="{E080D88A-862F-4E8C-BF9E-A1D82B4F1275}"/>
            </a:ext>
          </a:extLst>
        </xdr:cNvPr>
        <xdr:cNvSpPr txBox="1"/>
      </xdr:nvSpPr>
      <xdr:spPr>
        <a:xfrm>
          <a:off x="52224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a:extLst>
            <a:ext uri="{FF2B5EF4-FFF2-40B4-BE49-F238E27FC236}">
              <a16:creationId xmlns:a16="http://schemas.microsoft.com/office/drawing/2014/main" id="{E8BA29D9-8606-4AE2-B105-9BC185E6463B}"/>
            </a:ext>
          </a:extLst>
        </xdr:cNvPr>
        <xdr:cNvCxnSpPr/>
      </xdr:nvCxnSpPr>
      <xdr:spPr>
        <a:xfrm>
          <a:off x="5632450" y="670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1" name="テキスト ボックス 100">
          <a:extLst>
            <a:ext uri="{FF2B5EF4-FFF2-40B4-BE49-F238E27FC236}">
              <a16:creationId xmlns:a16="http://schemas.microsoft.com/office/drawing/2014/main" id="{CBA80659-C8A8-46F6-A81C-23D239FB0D56}"/>
            </a:ext>
          </a:extLst>
        </xdr:cNvPr>
        <xdr:cNvSpPr txBox="1"/>
      </xdr:nvSpPr>
      <xdr:spPr>
        <a:xfrm>
          <a:off x="5122756"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a:extLst>
            <a:ext uri="{FF2B5EF4-FFF2-40B4-BE49-F238E27FC236}">
              <a16:creationId xmlns:a16="http://schemas.microsoft.com/office/drawing/2014/main" id="{D6454262-B463-4951-AA76-2C3AF3029A65}"/>
            </a:ext>
          </a:extLst>
        </xdr:cNvPr>
        <xdr:cNvCxnSpPr/>
      </xdr:nvCxnSpPr>
      <xdr:spPr>
        <a:xfrm>
          <a:off x="5632450" y="624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3" name="テキスト ボックス 102">
          <a:extLst>
            <a:ext uri="{FF2B5EF4-FFF2-40B4-BE49-F238E27FC236}">
              <a16:creationId xmlns:a16="http://schemas.microsoft.com/office/drawing/2014/main" id="{B7D768B9-987F-471B-BB57-020740E92779}"/>
            </a:ext>
          </a:extLst>
        </xdr:cNvPr>
        <xdr:cNvSpPr txBox="1"/>
      </xdr:nvSpPr>
      <xdr:spPr>
        <a:xfrm>
          <a:off x="5122756"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a:extLst>
            <a:ext uri="{FF2B5EF4-FFF2-40B4-BE49-F238E27FC236}">
              <a16:creationId xmlns:a16="http://schemas.microsoft.com/office/drawing/2014/main" id="{DE11F8FD-A031-40D9-8069-4AA55377B406}"/>
            </a:ext>
          </a:extLst>
        </xdr:cNvPr>
        <xdr:cNvCxnSpPr/>
      </xdr:nvCxnSpPr>
      <xdr:spPr>
        <a:xfrm>
          <a:off x="5632450" y="579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5" name="テキスト ボックス 104">
          <a:extLst>
            <a:ext uri="{FF2B5EF4-FFF2-40B4-BE49-F238E27FC236}">
              <a16:creationId xmlns:a16="http://schemas.microsoft.com/office/drawing/2014/main" id="{0891F343-62A7-4957-9236-40C88D7BB125}"/>
            </a:ext>
          </a:extLst>
        </xdr:cNvPr>
        <xdr:cNvSpPr txBox="1"/>
      </xdr:nvSpPr>
      <xdr:spPr>
        <a:xfrm>
          <a:off x="5122756"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86536062-8874-486C-85E9-31E09A578187}"/>
            </a:ext>
          </a:extLst>
        </xdr:cNvPr>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91ABDE74-043A-4606-8100-1DBB0999280C}"/>
            </a:ext>
          </a:extLst>
        </xdr:cNvPr>
        <xdr:cNvSpPr txBox="1"/>
      </xdr:nvSpPr>
      <xdr:spPr>
        <a:xfrm>
          <a:off x="512275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7CB08239-1678-4370-BE21-C00CC787E3D6}"/>
            </a:ext>
          </a:extLst>
        </xdr:cNvPr>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106876</xdr:rowOff>
    </xdr:from>
    <xdr:to>
      <xdr:col>54</xdr:col>
      <xdr:colOff>189865</xdr:colOff>
      <xdr:row>41</xdr:row>
      <xdr:rowOff>131628</xdr:rowOff>
    </xdr:to>
    <xdr:cxnSp macro="">
      <xdr:nvCxnSpPr>
        <xdr:cNvPr id="109" name="直線コネクタ 108">
          <a:extLst>
            <a:ext uri="{FF2B5EF4-FFF2-40B4-BE49-F238E27FC236}">
              <a16:creationId xmlns:a16="http://schemas.microsoft.com/office/drawing/2014/main" id="{166DEB6F-6F37-4474-9715-A40F6B0CA3FD}"/>
            </a:ext>
          </a:extLst>
        </xdr:cNvPr>
        <xdr:cNvCxnSpPr/>
      </xdr:nvCxnSpPr>
      <xdr:spPr>
        <a:xfrm flipV="1">
          <a:off x="8905240" y="5936176"/>
          <a:ext cx="0" cy="122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135455</xdr:rowOff>
    </xdr:from>
    <xdr:ext cx="469744" cy="259045"/>
    <xdr:sp macro="" textlink="">
      <xdr:nvSpPr>
        <xdr:cNvPr id="110" name="【道路】&#10;一人当たり延長最小値テキスト">
          <a:extLst>
            <a:ext uri="{FF2B5EF4-FFF2-40B4-BE49-F238E27FC236}">
              <a16:creationId xmlns:a16="http://schemas.microsoft.com/office/drawing/2014/main" id="{737F5598-6927-45D0-97E0-DB6E13FC7AA6}"/>
            </a:ext>
          </a:extLst>
        </xdr:cNvPr>
        <xdr:cNvSpPr txBox="1"/>
      </xdr:nvSpPr>
      <xdr:spPr>
        <a:xfrm>
          <a:off x="8943975" y="716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131628</xdr:rowOff>
    </xdr:from>
    <xdr:to>
      <xdr:col>55</xdr:col>
      <xdr:colOff>88900</xdr:colOff>
      <xdr:row>41</xdr:row>
      <xdr:rowOff>131628</xdr:rowOff>
    </xdr:to>
    <xdr:cxnSp macro="">
      <xdr:nvCxnSpPr>
        <xdr:cNvPr id="111" name="直線コネクタ 110">
          <a:extLst>
            <a:ext uri="{FF2B5EF4-FFF2-40B4-BE49-F238E27FC236}">
              <a16:creationId xmlns:a16="http://schemas.microsoft.com/office/drawing/2014/main" id="{0F45D1EA-CCC1-41AA-9605-E046C64E9717}"/>
            </a:ext>
          </a:extLst>
        </xdr:cNvPr>
        <xdr:cNvCxnSpPr/>
      </xdr:nvCxnSpPr>
      <xdr:spPr>
        <a:xfrm>
          <a:off x="8845550" y="716107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53553</xdr:rowOff>
    </xdr:from>
    <xdr:ext cx="599010" cy="259045"/>
    <xdr:sp macro="" textlink="">
      <xdr:nvSpPr>
        <xdr:cNvPr id="112" name="【道路】&#10;一人当たり延長最大値テキスト">
          <a:extLst>
            <a:ext uri="{FF2B5EF4-FFF2-40B4-BE49-F238E27FC236}">
              <a16:creationId xmlns:a16="http://schemas.microsoft.com/office/drawing/2014/main" id="{E03F27E6-E1A7-41C1-A424-8323D023BC21}"/>
            </a:ext>
          </a:extLst>
        </xdr:cNvPr>
        <xdr:cNvSpPr txBox="1"/>
      </xdr:nvSpPr>
      <xdr:spPr>
        <a:xfrm>
          <a:off x="8943975" y="571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106876</xdr:rowOff>
    </xdr:from>
    <xdr:to>
      <xdr:col>55</xdr:col>
      <xdr:colOff>88900</xdr:colOff>
      <xdr:row>34</xdr:row>
      <xdr:rowOff>106876</xdr:rowOff>
    </xdr:to>
    <xdr:cxnSp macro="">
      <xdr:nvCxnSpPr>
        <xdr:cNvPr id="113" name="直線コネクタ 112">
          <a:extLst>
            <a:ext uri="{FF2B5EF4-FFF2-40B4-BE49-F238E27FC236}">
              <a16:creationId xmlns:a16="http://schemas.microsoft.com/office/drawing/2014/main" id="{9630E6CA-F517-418C-BA8E-A01B082E5E85}"/>
            </a:ext>
          </a:extLst>
        </xdr:cNvPr>
        <xdr:cNvCxnSpPr/>
      </xdr:nvCxnSpPr>
      <xdr:spPr>
        <a:xfrm>
          <a:off x="8845550" y="593617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113782</xdr:rowOff>
    </xdr:from>
    <xdr:ext cx="534377" cy="259045"/>
    <xdr:sp macro="" textlink="">
      <xdr:nvSpPr>
        <xdr:cNvPr id="114" name="【道路】&#10;一人当たり延長平均値テキスト">
          <a:extLst>
            <a:ext uri="{FF2B5EF4-FFF2-40B4-BE49-F238E27FC236}">
              <a16:creationId xmlns:a16="http://schemas.microsoft.com/office/drawing/2014/main" id="{A402BF26-28F2-46F6-814D-DFDFEAE83175}"/>
            </a:ext>
          </a:extLst>
        </xdr:cNvPr>
        <xdr:cNvSpPr txBox="1"/>
      </xdr:nvSpPr>
      <xdr:spPr>
        <a:xfrm>
          <a:off x="8943975" y="697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135355</xdr:rowOff>
    </xdr:from>
    <xdr:to>
      <xdr:col>55</xdr:col>
      <xdr:colOff>50800</xdr:colOff>
      <xdr:row>41</xdr:row>
      <xdr:rowOff>65505</xdr:rowOff>
    </xdr:to>
    <xdr:sp macro="" textlink="">
      <xdr:nvSpPr>
        <xdr:cNvPr id="115" name="フローチャート: 判断 114">
          <a:extLst>
            <a:ext uri="{FF2B5EF4-FFF2-40B4-BE49-F238E27FC236}">
              <a16:creationId xmlns:a16="http://schemas.microsoft.com/office/drawing/2014/main" id="{8B07818A-7FA9-4DE3-8E87-5F77BAEBA67C}"/>
            </a:ext>
          </a:extLst>
        </xdr:cNvPr>
        <xdr:cNvSpPr/>
      </xdr:nvSpPr>
      <xdr:spPr>
        <a:xfrm>
          <a:off x="8883650" y="699335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127015</xdr:rowOff>
    </xdr:from>
    <xdr:to>
      <xdr:col>50</xdr:col>
      <xdr:colOff>165100</xdr:colOff>
      <xdr:row>41</xdr:row>
      <xdr:rowOff>57165</xdr:rowOff>
    </xdr:to>
    <xdr:sp macro="" textlink="">
      <xdr:nvSpPr>
        <xdr:cNvPr id="116" name="フローチャート: 判断 115">
          <a:extLst>
            <a:ext uri="{FF2B5EF4-FFF2-40B4-BE49-F238E27FC236}">
              <a16:creationId xmlns:a16="http://schemas.microsoft.com/office/drawing/2014/main" id="{EE2C0860-B8E6-4A2F-97AB-D95194DE55AD}"/>
            </a:ext>
          </a:extLst>
        </xdr:cNvPr>
        <xdr:cNvSpPr/>
      </xdr:nvSpPr>
      <xdr:spPr>
        <a:xfrm>
          <a:off x="8159750" y="698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131969</xdr:rowOff>
    </xdr:from>
    <xdr:to>
      <xdr:col>46</xdr:col>
      <xdr:colOff>38100</xdr:colOff>
      <xdr:row>41</xdr:row>
      <xdr:rowOff>62119</xdr:rowOff>
    </xdr:to>
    <xdr:sp macro="" textlink="">
      <xdr:nvSpPr>
        <xdr:cNvPr id="117" name="フローチャート: 判断 116">
          <a:extLst>
            <a:ext uri="{FF2B5EF4-FFF2-40B4-BE49-F238E27FC236}">
              <a16:creationId xmlns:a16="http://schemas.microsoft.com/office/drawing/2014/main" id="{0FDEE1D5-511F-4D9D-95C1-06CB712BC08C}"/>
            </a:ext>
          </a:extLst>
        </xdr:cNvPr>
        <xdr:cNvSpPr/>
      </xdr:nvSpPr>
      <xdr:spPr>
        <a:xfrm>
          <a:off x="7413625" y="698996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125707</xdr:rowOff>
    </xdr:from>
    <xdr:to>
      <xdr:col>41</xdr:col>
      <xdr:colOff>101600</xdr:colOff>
      <xdr:row>41</xdr:row>
      <xdr:rowOff>55857</xdr:rowOff>
    </xdr:to>
    <xdr:sp macro="" textlink="">
      <xdr:nvSpPr>
        <xdr:cNvPr id="118" name="フローチャート: 判断 117">
          <a:extLst>
            <a:ext uri="{FF2B5EF4-FFF2-40B4-BE49-F238E27FC236}">
              <a16:creationId xmlns:a16="http://schemas.microsoft.com/office/drawing/2014/main" id="{CB0E7C4E-3F63-4D42-8833-AE36A24B5762}"/>
            </a:ext>
          </a:extLst>
        </xdr:cNvPr>
        <xdr:cNvSpPr/>
      </xdr:nvSpPr>
      <xdr:spPr>
        <a:xfrm>
          <a:off x="6638925"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96936</xdr:rowOff>
    </xdr:from>
    <xdr:to>
      <xdr:col>36</xdr:col>
      <xdr:colOff>165100</xdr:colOff>
      <xdr:row>41</xdr:row>
      <xdr:rowOff>27086</xdr:rowOff>
    </xdr:to>
    <xdr:sp macro="" textlink="">
      <xdr:nvSpPr>
        <xdr:cNvPr id="119" name="フローチャート: 判断 118">
          <a:extLst>
            <a:ext uri="{FF2B5EF4-FFF2-40B4-BE49-F238E27FC236}">
              <a16:creationId xmlns:a16="http://schemas.microsoft.com/office/drawing/2014/main" id="{EBA422B3-CBE5-42B3-8B39-0B3066FE80BA}"/>
            </a:ext>
          </a:extLst>
        </xdr:cNvPr>
        <xdr:cNvSpPr/>
      </xdr:nvSpPr>
      <xdr:spPr>
        <a:xfrm>
          <a:off x="5892800" y="695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33D3DFB0-B40C-448F-9917-D476614E5FDE}"/>
            </a:ext>
          </a:extLst>
        </xdr:cNvPr>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E5E331E6-3C8E-464C-840E-E5FE8A79E5D9}"/>
            </a:ext>
          </a:extLst>
        </xdr:cNvPr>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D163AD9D-0791-41F1-9CF2-BD77BA1C8C09}"/>
            </a:ext>
          </a:extLst>
        </xdr:cNvPr>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7E935757-0112-4CFB-9F2B-34F32EDD8295}"/>
            </a:ext>
          </a:extLst>
        </xdr:cNvPr>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A403238-80B5-49E2-908D-B63FBAA730C5}"/>
            </a:ext>
          </a:extLst>
        </xdr:cNvPr>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106576</xdr:rowOff>
    </xdr:from>
    <xdr:to>
      <xdr:col>55</xdr:col>
      <xdr:colOff>50800</xdr:colOff>
      <xdr:row>41</xdr:row>
      <xdr:rowOff>36726</xdr:rowOff>
    </xdr:to>
    <xdr:sp macro="" textlink="">
      <xdr:nvSpPr>
        <xdr:cNvPr id="125" name="楕円 124">
          <a:extLst>
            <a:ext uri="{FF2B5EF4-FFF2-40B4-BE49-F238E27FC236}">
              <a16:creationId xmlns:a16="http://schemas.microsoft.com/office/drawing/2014/main" id="{8FD85389-08A7-4E2F-8F8A-83CBA0A057DF}"/>
            </a:ext>
          </a:extLst>
        </xdr:cNvPr>
        <xdr:cNvSpPr/>
      </xdr:nvSpPr>
      <xdr:spPr>
        <a:xfrm>
          <a:off x="8883650" y="696457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129453</xdr:rowOff>
    </xdr:from>
    <xdr:ext cx="534377" cy="259045"/>
    <xdr:sp macro="" textlink="">
      <xdr:nvSpPr>
        <xdr:cNvPr id="126" name="【道路】&#10;一人当たり延長該当値テキスト">
          <a:extLst>
            <a:ext uri="{FF2B5EF4-FFF2-40B4-BE49-F238E27FC236}">
              <a16:creationId xmlns:a16="http://schemas.microsoft.com/office/drawing/2014/main" id="{A3A3DD1A-FCA3-413C-9410-B626A5D2F940}"/>
            </a:ext>
          </a:extLst>
        </xdr:cNvPr>
        <xdr:cNvSpPr txBox="1"/>
      </xdr:nvSpPr>
      <xdr:spPr>
        <a:xfrm>
          <a:off x="8943975" y="681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106306</xdr:rowOff>
    </xdr:from>
    <xdr:to>
      <xdr:col>50</xdr:col>
      <xdr:colOff>165100</xdr:colOff>
      <xdr:row>41</xdr:row>
      <xdr:rowOff>36456</xdr:rowOff>
    </xdr:to>
    <xdr:sp macro="" textlink="">
      <xdr:nvSpPr>
        <xdr:cNvPr id="127" name="楕円 126">
          <a:extLst>
            <a:ext uri="{FF2B5EF4-FFF2-40B4-BE49-F238E27FC236}">
              <a16:creationId xmlns:a16="http://schemas.microsoft.com/office/drawing/2014/main" id="{2919B6ED-5273-4CDA-9891-134EC1CC2954}"/>
            </a:ext>
          </a:extLst>
        </xdr:cNvPr>
        <xdr:cNvSpPr/>
      </xdr:nvSpPr>
      <xdr:spPr>
        <a:xfrm>
          <a:off x="8159750" y="696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157106</xdr:rowOff>
    </xdr:from>
    <xdr:to>
      <xdr:col>55</xdr:col>
      <xdr:colOff>0</xdr:colOff>
      <xdr:row>40</xdr:row>
      <xdr:rowOff>157376</xdr:rowOff>
    </xdr:to>
    <xdr:cxnSp macro="">
      <xdr:nvCxnSpPr>
        <xdr:cNvPr id="128" name="直線コネクタ 127">
          <a:extLst>
            <a:ext uri="{FF2B5EF4-FFF2-40B4-BE49-F238E27FC236}">
              <a16:creationId xmlns:a16="http://schemas.microsoft.com/office/drawing/2014/main" id="{1FE2EFA4-33B1-4470-9DFF-2B3EFB116EC6}"/>
            </a:ext>
          </a:extLst>
        </xdr:cNvPr>
        <xdr:cNvCxnSpPr/>
      </xdr:nvCxnSpPr>
      <xdr:spPr>
        <a:xfrm>
          <a:off x="8210550" y="7015106"/>
          <a:ext cx="695325" cy="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110268</xdr:rowOff>
    </xdr:from>
    <xdr:to>
      <xdr:col>46</xdr:col>
      <xdr:colOff>38100</xdr:colOff>
      <xdr:row>41</xdr:row>
      <xdr:rowOff>40418</xdr:rowOff>
    </xdr:to>
    <xdr:sp macro="" textlink="">
      <xdr:nvSpPr>
        <xdr:cNvPr id="129" name="楕円 128">
          <a:extLst>
            <a:ext uri="{FF2B5EF4-FFF2-40B4-BE49-F238E27FC236}">
              <a16:creationId xmlns:a16="http://schemas.microsoft.com/office/drawing/2014/main" id="{5383AEBC-3B9D-49E3-91E9-ED6FAC614A28}"/>
            </a:ext>
          </a:extLst>
        </xdr:cNvPr>
        <xdr:cNvSpPr/>
      </xdr:nvSpPr>
      <xdr:spPr>
        <a:xfrm>
          <a:off x="7413625" y="696826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157106</xdr:rowOff>
    </xdr:from>
    <xdr:to>
      <xdr:col>50</xdr:col>
      <xdr:colOff>114300</xdr:colOff>
      <xdr:row>40</xdr:row>
      <xdr:rowOff>161068</xdr:rowOff>
    </xdr:to>
    <xdr:cxnSp macro="">
      <xdr:nvCxnSpPr>
        <xdr:cNvPr id="130" name="直線コネクタ 129">
          <a:extLst>
            <a:ext uri="{FF2B5EF4-FFF2-40B4-BE49-F238E27FC236}">
              <a16:creationId xmlns:a16="http://schemas.microsoft.com/office/drawing/2014/main" id="{3C4B96B9-FD22-4BEC-93C4-622CCE406E2D}"/>
            </a:ext>
          </a:extLst>
        </xdr:cNvPr>
        <xdr:cNvCxnSpPr/>
      </xdr:nvCxnSpPr>
      <xdr:spPr>
        <a:xfrm flipV="1">
          <a:off x="7445375" y="7015106"/>
          <a:ext cx="765175"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115013</xdr:rowOff>
    </xdr:from>
    <xdr:to>
      <xdr:col>41</xdr:col>
      <xdr:colOff>101600</xdr:colOff>
      <xdr:row>41</xdr:row>
      <xdr:rowOff>45163</xdr:rowOff>
    </xdr:to>
    <xdr:sp macro="" textlink="">
      <xdr:nvSpPr>
        <xdr:cNvPr id="131" name="楕円 130">
          <a:extLst>
            <a:ext uri="{FF2B5EF4-FFF2-40B4-BE49-F238E27FC236}">
              <a16:creationId xmlns:a16="http://schemas.microsoft.com/office/drawing/2014/main" id="{3B11D934-E733-4461-8075-B2B20AA5DA93}"/>
            </a:ext>
          </a:extLst>
        </xdr:cNvPr>
        <xdr:cNvSpPr/>
      </xdr:nvSpPr>
      <xdr:spPr>
        <a:xfrm>
          <a:off x="6638925" y="697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161068</xdr:rowOff>
    </xdr:from>
    <xdr:to>
      <xdr:col>45</xdr:col>
      <xdr:colOff>177800</xdr:colOff>
      <xdr:row>40</xdr:row>
      <xdr:rowOff>165813</xdr:rowOff>
    </xdr:to>
    <xdr:cxnSp macro="">
      <xdr:nvCxnSpPr>
        <xdr:cNvPr id="132" name="直線コネクタ 131">
          <a:extLst>
            <a:ext uri="{FF2B5EF4-FFF2-40B4-BE49-F238E27FC236}">
              <a16:creationId xmlns:a16="http://schemas.microsoft.com/office/drawing/2014/main" id="{F9A3B6A2-1B04-4C79-B003-92CD546DE106}"/>
            </a:ext>
          </a:extLst>
        </xdr:cNvPr>
        <xdr:cNvCxnSpPr/>
      </xdr:nvCxnSpPr>
      <xdr:spPr>
        <a:xfrm flipV="1">
          <a:off x="6689725" y="7019068"/>
          <a:ext cx="755650" cy="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48292</xdr:rowOff>
    </xdr:from>
    <xdr:ext cx="534377" cy="259045"/>
    <xdr:sp macro="" textlink="">
      <xdr:nvSpPr>
        <xdr:cNvPr id="133" name="n_1aveValue【道路】&#10;一人当たり延長">
          <a:extLst>
            <a:ext uri="{FF2B5EF4-FFF2-40B4-BE49-F238E27FC236}">
              <a16:creationId xmlns:a16="http://schemas.microsoft.com/office/drawing/2014/main" id="{5960AD54-4260-4708-A01C-E877F3BF9B40}"/>
            </a:ext>
          </a:extLst>
        </xdr:cNvPr>
        <xdr:cNvSpPr txBox="1"/>
      </xdr:nvSpPr>
      <xdr:spPr>
        <a:xfrm>
          <a:off x="7959236" y="707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53246</xdr:rowOff>
    </xdr:from>
    <xdr:ext cx="534377" cy="259045"/>
    <xdr:sp macro="" textlink="">
      <xdr:nvSpPr>
        <xdr:cNvPr id="134" name="n_2aveValue【道路】&#10;一人当たり延長">
          <a:extLst>
            <a:ext uri="{FF2B5EF4-FFF2-40B4-BE49-F238E27FC236}">
              <a16:creationId xmlns:a16="http://schemas.microsoft.com/office/drawing/2014/main" id="{875D23C6-47A4-4585-BD89-953941981CBE}"/>
            </a:ext>
          </a:extLst>
        </xdr:cNvPr>
        <xdr:cNvSpPr txBox="1"/>
      </xdr:nvSpPr>
      <xdr:spPr>
        <a:xfrm>
          <a:off x="7225811" y="708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46984</xdr:rowOff>
    </xdr:from>
    <xdr:ext cx="534377" cy="259045"/>
    <xdr:sp macro="" textlink="">
      <xdr:nvSpPr>
        <xdr:cNvPr id="135" name="n_3aveValue【道路】&#10;一人当たり延長">
          <a:extLst>
            <a:ext uri="{FF2B5EF4-FFF2-40B4-BE49-F238E27FC236}">
              <a16:creationId xmlns:a16="http://schemas.microsoft.com/office/drawing/2014/main" id="{5C96862C-8487-4541-ACFF-27E68727639A}"/>
            </a:ext>
          </a:extLst>
        </xdr:cNvPr>
        <xdr:cNvSpPr txBox="1"/>
      </xdr:nvSpPr>
      <xdr:spPr>
        <a:xfrm>
          <a:off x="6479686" y="707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43613</xdr:rowOff>
    </xdr:from>
    <xdr:ext cx="534377" cy="259045"/>
    <xdr:sp macro="" textlink="">
      <xdr:nvSpPr>
        <xdr:cNvPr id="136" name="n_4aveValue【道路】&#10;一人当たり延長">
          <a:extLst>
            <a:ext uri="{FF2B5EF4-FFF2-40B4-BE49-F238E27FC236}">
              <a16:creationId xmlns:a16="http://schemas.microsoft.com/office/drawing/2014/main" id="{E54A67D3-F800-4F8F-95F9-AE39182854AA}"/>
            </a:ext>
          </a:extLst>
        </xdr:cNvPr>
        <xdr:cNvSpPr txBox="1"/>
      </xdr:nvSpPr>
      <xdr:spPr>
        <a:xfrm>
          <a:off x="5704986" y="673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52983</xdr:rowOff>
    </xdr:from>
    <xdr:ext cx="534377" cy="259045"/>
    <xdr:sp macro="" textlink="">
      <xdr:nvSpPr>
        <xdr:cNvPr id="137" name="n_1mainValue【道路】&#10;一人当たり延長">
          <a:extLst>
            <a:ext uri="{FF2B5EF4-FFF2-40B4-BE49-F238E27FC236}">
              <a16:creationId xmlns:a16="http://schemas.microsoft.com/office/drawing/2014/main" id="{E83C4E84-E740-4486-BBF5-877053FB4EC7}"/>
            </a:ext>
          </a:extLst>
        </xdr:cNvPr>
        <xdr:cNvSpPr txBox="1"/>
      </xdr:nvSpPr>
      <xdr:spPr>
        <a:xfrm>
          <a:off x="7959236" y="673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56945</xdr:rowOff>
    </xdr:from>
    <xdr:ext cx="534377" cy="259045"/>
    <xdr:sp macro="" textlink="">
      <xdr:nvSpPr>
        <xdr:cNvPr id="138" name="n_2mainValue【道路】&#10;一人当たり延長">
          <a:extLst>
            <a:ext uri="{FF2B5EF4-FFF2-40B4-BE49-F238E27FC236}">
              <a16:creationId xmlns:a16="http://schemas.microsoft.com/office/drawing/2014/main" id="{E6E2AD37-E991-4BF5-9FBB-8C601D699D4C}"/>
            </a:ext>
          </a:extLst>
        </xdr:cNvPr>
        <xdr:cNvSpPr txBox="1"/>
      </xdr:nvSpPr>
      <xdr:spPr>
        <a:xfrm>
          <a:off x="7225811" y="674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61690</xdr:rowOff>
    </xdr:from>
    <xdr:ext cx="534377" cy="259045"/>
    <xdr:sp macro="" textlink="">
      <xdr:nvSpPr>
        <xdr:cNvPr id="139" name="n_3mainValue【道路】&#10;一人当たり延長">
          <a:extLst>
            <a:ext uri="{FF2B5EF4-FFF2-40B4-BE49-F238E27FC236}">
              <a16:creationId xmlns:a16="http://schemas.microsoft.com/office/drawing/2014/main" id="{C37CF540-9079-416A-95E5-22AB4D013CA3}"/>
            </a:ext>
          </a:extLst>
        </xdr:cNvPr>
        <xdr:cNvSpPr txBox="1"/>
      </xdr:nvSpPr>
      <xdr:spPr>
        <a:xfrm>
          <a:off x="6479686" y="674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0511182F-08D4-4F5F-9225-A83FB824681D}"/>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72F52977-A2F3-47DD-B30C-77796C1F90A7}"/>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E54C3441-07D0-47DC-8357-F44275546A28}"/>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4C2B6D91-64F3-4C88-AD24-0857AEDEF30E}"/>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B8B9D843-7243-444D-B1DD-3A1CE0BFB44A}"/>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E800EFC9-7E61-47D4-9926-5097B9188C4B}"/>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55B5D2A0-6500-4788-9507-32A371473BF4}"/>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E420BB04-8714-49AF-B60C-B793FBA2EDF3}"/>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5877C5D8-240B-4B07-BD82-B513BDAD4A7C}"/>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EB78A669-7A69-44D8-8B6E-0F6B826637DE}"/>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3931B68B-8D82-4D87-BCD4-C8AE4422C1B5}"/>
            </a:ext>
          </a:extLst>
        </xdr:cNvPr>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a:extLst>
            <a:ext uri="{FF2B5EF4-FFF2-40B4-BE49-F238E27FC236}">
              <a16:creationId xmlns:a16="http://schemas.microsoft.com/office/drawing/2014/main" id="{9FA4F2B1-C14B-4D53-A9D7-BF56506B2952}"/>
            </a:ext>
          </a:extLst>
        </xdr:cNvPr>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a:extLst>
            <a:ext uri="{FF2B5EF4-FFF2-40B4-BE49-F238E27FC236}">
              <a16:creationId xmlns:a16="http://schemas.microsoft.com/office/drawing/2014/main" id="{18B9C8B8-8461-460E-8A9E-C8E76BD144F9}"/>
            </a:ext>
          </a:extLst>
        </xdr:cNvPr>
        <xdr:cNvSpPr txBox="1"/>
      </xdr:nvSpPr>
      <xdr:spPr>
        <a:xfrm>
          <a:off x="2662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a:extLst>
            <a:ext uri="{FF2B5EF4-FFF2-40B4-BE49-F238E27FC236}">
              <a16:creationId xmlns:a16="http://schemas.microsoft.com/office/drawing/2014/main" id="{91A00979-49AD-46D0-9D7E-51E010CB565B}"/>
            </a:ext>
          </a:extLst>
        </xdr:cNvPr>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a:extLst>
            <a:ext uri="{FF2B5EF4-FFF2-40B4-BE49-F238E27FC236}">
              <a16:creationId xmlns:a16="http://schemas.microsoft.com/office/drawing/2014/main" id="{54A4D10E-590F-4722-AB8A-AA76C72B27FC}"/>
            </a:ext>
          </a:extLst>
        </xdr:cNvPr>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a:extLst>
            <a:ext uri="{FF2B5EF4-FFF2-40B4-BE49-F238E27FC236}">
              <a16:creationId xmlns:a16="http://schemas.microsoft.com/office/drawing/2014/main" id="{1A967F07-A583-450B-9114-19DE4CE95DEF}"/>
            </a:ext>
          </a:extLst>
        </xdr:cNvPr>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a:extLst>
            <a:ext uri="{FF2B5EF4-FFF2-40B4-BE49-F238E27FC236}">
              <a16:creationId xmlns:a16="http://schemas.microsoft.com/office/drawing/2014/main" id="{FB4E62AC-6938-4518-A749-AA713599246E}"/>
            </a:ext>
          </a:extLst>
        </xdr:cNvPr>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a:extLst>
            <a:ext uri="{FF2B5EF4-FFF2-40B4-BE49-F238E27FC236}">
              <a16:creationId xmlns:a16="http://schemas.microsoft.com/office/drawing/2014/main" id="{8E32A20D-4394-436D-9BFD-DEFCEB23BAF6}"/>
            </a:ext>
          </a:extLst>
        </xdr:cNvPr>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a:extLst>
            <a:ext uri="{FF2B5EF4-FFF2-40B4-BE49-F238E27FC236}">
              <a16:creationId xmlns:a16="http://schemas.microsoft.com/office/drawing/2014/main" id="{0AAAA6D8-9E33-4960-BFD7-2F97BA6BF0AB}"/>
            </a:ext>
          </a:extLst>
        </xdr:cNvPr>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a:extLst>
            <a:ext uri="{FF2B5EF4-FFF2-40B4-BE49-F238E27FC236}">
              <a16:creationId xmlns:a16="http://schemas.microsoft.com/office/drawing/2014/main" id="{FAC32624-388E-4B82-8923-4F30067B646C}"/>
            </a:ext>
          </a:extLst>
        </xdr:cNvPr>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a:extLst>
            <a:ext uri="{FF2B5EF4-FFF2-40B4-BE49-F238E27FC236}">
              <a16:creationId xmlns:a16="http://schemas.microsoft.com/office/drawing/2014/main" id="{324B94B0-4105-4A4C-B649-8CC42771CABD}"/>
            </a:ext>
          </a:extLst>
        </xdr:cNvPr>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a:extLst>
            <a:ext uri="{FF2B5EF4-FFF2-40B4-BE49-F238E27FC236}">
              <a16:creationId xmlns:a16="http://schemas.microsoft.com/office/drawing/2014/main" id="{0C018D18-1C51-4A15-BC86-6DD3140F9276}"/>
            </a:ext>
          </a:extLst>
        </xdr:cNvPr>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a:extLst>
            <a:ext uri="{FF2B5EF4-FFF2-40B4-BE49-F238E27FC236}">
              <a16:creationId xmlns:a16="http://schemas.microsoft.com/office/drawing/2014/main" id="{B9B3FECF-C97D-4559-8D48-FCCE195584D8}"/>
            </a:ext>
          </a:extLst>
        </xdr:cNvPr>
        <xdr:cNvSpPr txBox="1"/>
      </xdr:nvSpPr>
      <xdr:spPr>
        <a:xfrm>
          <a:off x="36591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D03E0962-BAF3-40AD-9E44-29EEA240A407}"/>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a:extLst>
            <a:ext uri="{FF2B5EF4-FFF2-40B4-BE49-F238E27FC236}">
              <a16:creationId xmlns:a16="http://schemas.microsoft.com/office/drawing/2014/main" id="{B7087E47-426D-402B-8092-0ABC84AC25FF}"/>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163285</xdr:rowOff>
    </xdr:from>
    <xdr:to>
      <xdr:col>24</xdr:col>
      <xdr:colOff>62865</xdr:colOff>
      <xdr:row>64</xdr:row>
      <xdr:rowOff>52251</xdr:rowOff>
    </xdr:to>
    <xdr:cxnSp macro="">
      <xdr:nvCxnSpPr>
        <xdr:cNvPr id="165" name="直線コネクタ 164">
          <a:extLst>
            <a:ext uri="{FF2B5EF4-FFF2-40B4-BE49-F238E27FC236}">
              <a16:creationId xmlns:a16="http://schemas.microsoft.com/office/drawing/2014/main" id="{3095EB53-7B62-4B4A-B721-74FB8E4320B3}"/>
            </a:ext>
          </a:extLst>
        </xdr:cNvPr>
        <xdr:cNvCxnSpPr/>
      </xdr:nvCxnSpPr>
      <xdr:spPr>
        <a:xfrm flipV="1">
          <a:off x="3949065" y="9593035"/>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56078</xdr:rowOff>
    </xdr:from>
    <xdr:ext cx="405111" cy="259045"/>
    <xdr:sp macro="" textlink="">
      <xdr:nvSpPr>
        <xdr:cNvPr id="166" name="【橋りょう・トンネル】&#10;有形固定資産減価償却率最小値テキスト">
          <a:extLst>
            <a:ext uri="{FF2B5EF4-FFF2-40B4-BE49-F238E27FC236}">
              <a16:creationId xmlns:a16="http://schemas.microsoft.com/office/drawing/2014/main" id="{CAC00602-A956-4013-A235-64C2B94FC9F5}"/>
            </a:ext>
          </a:extLst>
        </xdr:cNvPr>
        <xdr:cNvSpPr txBox="1"/>
      </xdr:nvSpPr>
      <xdr:spPr>
        <a:xfrm>
          <a:off x="3987800" y="1102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52251</xdr:rowOff>
    </xdr:from>
    <xdr:to>
      <xdr:col>24</xdr:col>
      <xdr:colOff>152400</xdr:colOff>
      <xdr:row>64</xdr:row>
      <xdr:rowOff>52251</xdr:rowOff>
    </xdr:to>
    <xdr:cxnSp macro="">
      <xdr:nvCxnSpPr>
        <xdr:cNvPr id="167" name="直線コネクタ 166">
          <a:extLst>
            <a:ext uri="{FF2B5EF4-FFF2-40B4-BE49-F238E27FC236}">
              <a16:creationId xmlns:a16="http://schemas.microsoft.com/office/drawing/2014/main" id="{78FFEADA-4382-4247-AA0D-1BC58D56619A}"/>
            </a:ext>
          </a:extLst>
        </xdr:cNvPr>
        <xdr:cNvCxnSpPr/>
      </xdr:nvCxnSpPr>
      <xdr:spPr>
        <a:xfrm>
          <a:off x="3889375" y="1102505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109962</xdr:rowOff>
    </xdr:from>
    <xdr:ext cx="340478" cy="259045"/>
    <xdr:sp macro="" textlink="">
      <xdr:nvSpPr>
        <xdr:cNvPr id="168" name="【橋りょう・トンネル】&#10;有形固定資産減価償却率最大値テキスト">
          <a:extLst>
            <a:ext uri="{FF2B5EF4-FFF2-40B4-BE49-F238E27FC236}">
              <a16:creationId xmlns:a16="http://schemas.microsoft.com/office/drawing/2014/main" id="{DE9CB192-2C8E-455E-96B2-E23F34E1D295}"/>
            </a:ext>
          </a:extLst>
        </xdr:cNvPr>
        <xdr:cNvSpPr txBox="1"/>
      </xdr:nvSpPr>
      <xdr:spPr>
        <a:xfrm>
          <a:off x="3987800" y="93682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163285</xdr:rowOff>
    </xdr:from>
    <xdr:to>
      <xdr:col>24</xdr:col>
      <xdr:colOff>152400</xdr:colOff>
      <xdr:row>55</xdr:row>
      <xdr:rowOff>163285</xdr:rowOff>
    </xdr:to>
    <xdr:cxnSp macro="">
      <xdr:nvCxnSpPr>
        <xdr:cNvPr id="169" name="直線コネクタ 168">
          <a:extLst>
            <a:ext uri="{FF2B5EF4-FFF2-40B4-BE49-F238E27FC236}">
              <a16:creationId xmlns:a16="http://schemas.microsoft.com/office/drawing/2014/main" id="{720EBC21-0F4F-47F8-9621-198C8AF8E2FC}"/>
            </a:ext>
          </a:extLst>
        </xdr:cNvPr>
        <xdr:cNvCxnSpPr/>
      </xdr:nvCxnSpPr>
      <xdr:spPr>
        <a:xfrm>
          <a:off x="3889375" y="959303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34126</xdr:rowOff>
    </xdr:from>
    <xdr:ext cx="405111" cy="259045"/>
    <xdr:sp macro="" textlink="">
      <xdr:nvSpPr>
        <xdr:cNvPr id="170" name="【橋りょう・トンネル】&#10;有形固定資産減価償却率平均値テキスト">
          <a:extLst>
            <a:ext uri="{FF2B5EF4-FFF2-40B4-BE49-F238E27FC236}">
              <a16:creationId xmlns:a16="http://schemas.microsoft.com/office/drawing/2014/main" id="{4121DE22-1AE3-4667-8F92-58938AFC8D4E}"/>
            </a:ext>
          </a:extLst>
        </xdr:cNvPr>
        <xdr:cNvSpPr txBox="1"/>
      </xdr:nvSpPr>
      <xdr:spPr>
        <a:xfrm>
          <a:off x="3987800" y="10321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71" name="フローチャート: 判断 170">
          <a:extLst>
            <a:ext uri="{FF2B5EF4-FFF2-40B4-BE49-F238E27FC236}">
              <a16:creationId xmlns:a16="http://schemas.microsoft.com/office/drawing/2014/main" id="{CF9C25CB-187E-408B-B889-2978861C1425}"/>
            </a:ext>
          </a:extLst>
        </xdr:cNvPr>
        <xdr:cNvSpPr/>
      </xdr:nvSpPr>
      <xdr:spPr>
        <a:xfrm>
          <a:off x="3898900" y="104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154940</xdr:rowOff>
    </xdr:from>
    <xdr:to>
      <xdr:col>20</xdr:col>
      <xdr:colOff>38100</xdr:colOff>
      <xdr:row>61</xdr:row>
      <xdr:rowOff>85090</xdr:rowOff>
    </xdr:to>
    <xdr:sp macro="" textlink="">
      <xdr:nvSpPr>
        <xdr:cNvPr id="172" name="フローチャート: 判断 171">
          <a:extLst>
            <a:ext uri="{FF2B5EF4-FFF2-40B4-BE49-F238E27FC236}">
              <a16:creationId xmlns:a16="http://schemas.microsoft.com/office/drawing/2014/main" id="{B0A8A1FA-181A-4A4E-95ED-BA11854C77D5}"/>
            </a:ext>
          </a:extLst>
        </xdr:cNvPr>
        <xdr:cNvSpPr/>
      </xdr:nvSpPr>
      <xdr:spPr>
        <a:xfrm>
          <a:off x="3203575" y="104419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146776</xdr:rowOff>
    </xdr:from>
    <xdr:to>
      <xdr:col>15</xdr:col>
      <xdr:colOff>101600</xdr:colOff>
      <xdr:row>61</xdr:row>
      <xdr:rowOff>76926</xdr:rowOff>
    </xdr:to>
    <xdr:sp macro="" textlink="">
      <xdr:nvSpPr>
        <xdr:cNvPr id="173" name="フローチャート: 判断 172">
          <a:extLst>
            <a:ext uri="{FF2B5EF4-FFF2-40B4-BE49-F238E27FC236}">
              <a16:creationId xmlns:a16="http://schemas.microsoft.com/office/drawing/2014/main" id="{2690698C-C78D-4814-8913-C0170391384B}"/>
            </a:ext>
          </a:extLst>
        </xdr:cNvPr>
        <xdr:cNvSpPr/>
      </xdr:nvSpPr>
      <xdr:spPr>
        <a:xfrm>
          <a:off x="2428875"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81462</xdr:rowOff>
    </xdr:from>
    <xdr:to>
      <xdr:col>10</xdr:col>
      <xdr:colOff>165100</xdr:colOff>
      <xdr:row>61</xdr:row>
      <xdr:rowOff>11612</xdr:rowOff>
    </xdr:to>
    <xdr:sp macro="" textlink="">
      <xdr:nvSpPr>
        <xdr:cNvPr id="174" name="フローチャート: 判断 173">
          <a:extLst>
            <a:ext uri="{FF2B5EF4-FFF2-40B4-BE49-F238E27FC236}">
              <a16:creationId xmlns:a16="http://schemas.microsoft.com/office/drawing/2014/main" id="{4367A3B3-FA21-4FE9-8166-6DAB051001A7}"/>
            </a:ext>
          </a:extLst>
        </xdr:cNvPr>
        <xdr:cNvSpPr/>
      </xdr:nvSpPr>
      <xdr:spPr>
        <a:xfrm>
          <a:off x="168275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109220</xdr:rowOff>
    </xdr:from>
    <xdr:to>
      <xdr:col>6</xdr:col>
      <xdr:colOff>38100</xdr:colOff>
      <xdr:row>61</xdr:row>
      <xdr:rowOff>39370</xdr:rowOff>
    </xdr:to>
    <xdr:sp macro="" textlink="">
      <xdr:nvSpPr>
        <xdr:cNvPr id="175" name="フローチャート: 判断 174">
          <a:extLst>
            <a:ext uri="{FF2B5EF4-FFF2-40B4-BE49-F238E27FC236}">
              <a16:creationId xmlns:a16="http://schemas.microsoft.com/office/drawing/2014/main" id="{2D76AC02-0546-4BC0-AC17-D67A1A3C9EB2}"/>
            </a:ext>
          </a:extLst>
        </xdr:cNvPr>
        <xdr:cNvSpPr/>
      </xdr:nvSpPr>
      <xdr:spPr>
        <a:xfrm>
          <a:off x="936625" y="103962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271C8934-0679-4E60-86DF-911D9105617C}"/>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5BB0A387-5459-495D-A081-1EAAF4CD09D8}"/>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732F5A78-53A7-46C7-8F0E-945986E0C9EB}"/>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F1492BC7-AC32-40CE-951A-98657C6CF621}"/>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8AB1F808-D3EF-4997-BFA1-45390DCCE2BE}"/>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55335</xdr:rowOff>
    </xdr:from>
    <xdr:to>
      <xdr:col>24</xdr:col>
      <xdr:colOff>114300</xdr:colOff>
      <xdr:row>62</xdr:row>
      <xdr:rowOff>156935</xdr:rowOff>
    </xdr:to>
    <xdr:sp macro="" textlink="">
      <xdr:nvSpPr>
        <xdr:cNvPr id="181" name="楕円 180">
          <a:extLst>
            <a:ext uri="{FF2B5EF4-FFF2-40B4-BE49-F238E27FC236}">
              <a16:creationId xmlns:a16="http://schemas.microsoft.com/office/drawing/2014/main" id="{CC5FF88F-9556-45F6-9FA6-DF4E65878DC4}"/>
            </a:ext>
          </a:extLst>
        </xdr:cNvPr>
        <xdr:cNvSpPr/>
      </xdr:nvSpPr>
      <xdr:spPr>
        <a:xfrm>
          <a:off x="3898900" y="106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33762</xdr:rowOff>
    </xdr:from>
    <xdr:ext cx="405111" cy="259045"/>
    <xdr:sp macro="" textlink="">
      <xdr:nvSpPr>
        <xdr:cNvPr id="182" name="【橋りょう・トンネル】&#10;有形固定資産減価償却率該当値テキスト">
          <a:extLst>
            <a:ext uri="{FF2B5EF4-FFF2-40B4-BE49-F238E27FC236}">
              <a16:creationId xmlns:a16="http://schemas.microsoft.com/office/drawing/2014/main" id="{4DB2D105-936E-45A0-AAF8-1F337F6691F0}"/>
            </a:ext>
          </a:extLst>
        </xdr:cNvPr>
        <xdr:cNvSpPr txBox="1"/>
      </xdr:nvSpPr>
      <xdr:spPr>
        <a:xfrm>
          <a:off x="3987800" y="1066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32476</xdr:rowOff>
    </xdr:from>
    <xdr:to>
      <xdr:col>20</xdr:col>
      <xdr:colOff>38100</xdr:colOff>
      <xdr:row>62</xdr:row>
      <xdr:rowOff>134076</xdr:rowOff>
    </xdr:to>
    <xdr:sp macro="" textlink="">
      <xdr:nvSpPr>
        <xdr:cNvPr id="183" name="楕円 182">
          <a:extLst>
            <a:ext uri="{FF2B5EF4-FFF2-40B4-BE49-F238E27FC236}">
              <a16:creationId xmlns:a16="http://schemas.microsoft.com/office/drawing/2014/main" id="{C6E186C1-2B53-4633-8E83-FBC51B005277}"/>
            </a:ext>
          </a:extLst>
        </xdr:cNvPr>
        <xdr:cNvSpPr/>
      </xdr:nvSpPr>
      <xdr:spPr>
        <a:xfrm>
          <a:off x="3203575" y="1066237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83276</xdr:rowOff>
    </xdr:from>
    <xdr:to>
      <xdr:col>24</xdr:col>
      <xdr:colOff>63500</xdr:colOff>
      <xdr:row>62</xdr:row>
      <xdr:rowOff>106135</xdr:rowOff>
    </xdr:to>
    <xdr:cxnSp macro="">
      <xdr:nvCxnSpPr>
        <xdr:cNvPr id="184" name="直線コネクタ 183">
          <a:extLst>
            <a:ext uri="{FF2B5EF4-FFF2-40B4-BE49-F238E27FC236}">
              <a16:creationId xmlns:a16="http://schemas.microsoft.com/office/drawing/2014/main" id="{E7EEA73D-F356-4DC7-962F-EA0422C0CD2B}"/>
            </a:ext>
          </a:extLst>
        </xdr:cNvPr>
        <xdr:cNvCxnSpPr/>
      </xdr:nvCxnSpPr>
      <xdr:spPr>
        <a:xfrm>
          <a:off x="3235325" y="10713176"/>
          <a:ext cx="714375"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1451</xdr:rowOff>
    </xdr:from>
    <xdr:to>
      <xdr:col>15</xdr:col>
      <xdr:colOff>101600</xdr:colOff>
      <xdr:row>62</xdr:row>
      <xdr:rowOff>103051</xdr:rowOff>
    </xdr:to>
    <xdr:sp macro="" textlink="">
      <xdr:nvSpPr>
        <xdr:cNvPr id="185" name="楕円 184">
          <a:extLst>
            <a:ext uri="{FF2B5EF4-FFF2-40B4-BE49-F238E27FC236}">
              <a16:creationId xmlns:a16="http://schemas.microsoft.com/office/drawing/2014/main" id="{3CB61DCB-1D77-4137-96EB-59D2611D5F33}"/>
            </a:ext>
          </a:extLst>
        </xdr:cNvPr>
        <xdr:cNvSpPr/>
      </xdr:nvSpPr>
      <xdr:spPr>
        <a:xfrm>
          <a:off x="2428875"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52251</xdr:rowOff>
    </xdr:from>
    <xdr:to>
      <xdr:col>19</xdr:col>
      <xdr:colOff>177800</xdr:colOff>
      <xdr:row>62</xdr:row>
      <xdr:rowOff>83276</xdr:rowOff>
    </xdr:to>
    <xdr:cxnSp macro="">
      <xdr:nvCxnSpPr>
        <xdr:cNvPr id="186" name="直線コネクタ 185">
          <a:extLst>
            <a:ext uri="{FF2B5EF4-FFF2-40B4-BE49-F238E27FC236}">
              <a16:creationId xmlns:a16="http://schemas.microsoft.com/office/drawing/2014/main" id="{FDA7CD50-1E21-44BD-BECD-1CDF5567CFC9}"/>
            </a:ext>
          </a:extLst>
        </xdr:cNvPr>
        <xdr:cNvCxnSpPr/>
      </xdr:nvCxnSpPr>
      <xdr:spPr>
        <a:xfrm>
          <a:off x="2479675" y="10682151"/>
          <a:ext cx="75565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14515</xdr:rowOff>
    </xdr:from>
    <xdr:to>
      <xdr:col>10</xdr:col>
      <xdr:colOff>165100</xdr:colOff>
      <xdr:row>62</xdr:row>
      <xdr:rowOff>116115</xdr:rowOff>
    </xdr:to>
    <xdr:sp macro="" textlink="">
      <xdr:nvSpPr>
        <xdr:cNvPr id="187" name="楕円 186">
          <a:extLst>
            <a:ext uri="{FF2B5EF4-FFF2-40B4-BE49-F238E27FC236}">
              <a16:creationId xmlns:a16="http://schemas.microsoft.com/office/drawing/2014/main" id="{DE9A6155-70FB-47C7-A5EB-52FEB9697C4F}"/>
            </a:ext>
          </a:extLst>
        </xdr:cNvPr>
        <xdr:cNvSpPr/>
      </xdr:nvSpPr>
      <xdr:spPr>
        <a:xfrm>
          <a:off x="168275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52251</xdr:rowOff>
    </xdr:from>
    <xdr:to>
      <xdr:col>15</xdr:col>
      <xdr:colOff>50800</xdr:colOff>
      <xdr:row>62</xdr:row>
      <xdr:rowOff>65315</xdr:rowOff>
    </xdr:to>
    <xdr:cxnSp macro="">
      <xdr:nvCxnSpPr>
        <xdr:cNvPr id="188" name="直線コネクタ 187">
          <a:extLst>
            <a:ext uri="{FF2B5EF4-FFF2-40B4-BE49-F238E27FC236}">
              <a16:creationId xmlns:a16="http://schemas.microsoft.com/office/drawing/2014/main" id="{6BB1E20D-15D6-4A81-A2AC-68D5B44DBF85}"/>
            </a:ext>
          </a:extLst>
        </xdr:cNvPr>
        <xdr:cNvCxnSpPr/>
      </xdr:nvCxnSpPr>
      <xdr:spPr>
        <a:xfrm flipV="1">
          <a:off x="1733550" y="10682151"/>
          <a:ext cx="746125"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101617</xdr:rowOff>
    </xdr:from>
    <xdr:ext cx="405111" cy="259045"/>
    <xdr:sp macro="" textlink="">
      <xdr:nvSpPr>
        <xdr:cNvPr id="189" name="n_1aveValue【橋りょう・トンネル】&#10;有形固定資産減価償却率">
          <a:extLst>
            <a:ext uri="{FF2B5EF4-FFF2-40B4-BE49-F238E27FC236}">
              <a16:creationId xmlns:a16="http://schemas.microsoft.com/office/drawing/2014/main" id="{F17AF579-EBBA-47AB-B386-A2744AE58027}"/>
            </a:ext>
          </a:extLst>
        </xdr:cNvPr>
        <xdr:cNvSpPr txBox="1"/>
      </xdr:nvSpPr>
      <xdr:spPr>
        <a:xfrm>
          <a:off x="306769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93453</xdr:rowOff>
    </xdr:from>
    <xdr:ext cx="405111" cy="259045"/>
    <xdr:sp macro="" textlink="">
      <xdr:nvSpPr>
        <xdr:cNvPr id="190" name="n_2aveValue【橋りょう・トンネル】&#10;有形固定資産減価償却率">
          <a:extLst>
            <a:ext uri="{FF2B5EF4-FFF2-40B4-BE49-F238E27FC236}">
              <a16:creationId xmlns:a16="http://schemas.microsoft.com/office/drawing/2014/main" id="{06A100BB-7935-4888-9B95-37019EEB0616}"/>
            </a:ext>
          </a:extLst>
        </xdr:cNvPr>
        <xdr:cNvSpPr txBox="1"/>
      </xdr:nvSpPr>
      <xdr:spPr>
        <a:xfrm>
          <a:off x="230569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28139</xdr:rowOff>
    </xdr:from>
    <xdr:ext cx="405111" cy="259045"/>
    <xdr:sp macro="" textlink="">
      <xdr:nvSpPr>
        <xdr:cNvPr id="191" name="n_3aveValue【橋りょう・トンネル】&#10;有形固定資産減価償却率">
          <a:extLst>
            <a:ext uri="{FF2B5EF4-FFF2-40B4-BE49-F238E27FC236}">
              <a16:creationId xmlns:a16="http://schemas.microsoft.com/office/drawing/2014/main" id="{628B9634-8A41-4A13-A8AD-4DE170C06C97}"/>
            </a:ext>
          </a:extLst>
        </xdr:cNvPr>
        <xdr:cNvSpPr txBox="1"/>
      </xdr:nvSpPr>
      <xdr:spPr>
        <a:xfrm>
          <a:off x="1559569"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55897</xdr:rowOff>
    </xdr:from>
    <xdr:ext cx="405111" cy="259045"/>
    <xdr:sp macro="" textlink="">
      <xdr:nvSpPr>
        <xdr:cNvPr id="192" name="n_4aveValue【橋りょう・トンネル】&#10;有形固定資産減価償却率">
          <a:extLst>
            <a:ext uri="{FF2B5EF4-FFF2-40B4-BE49-F238E27FC236}">
              <a16:creationId xmlns:a16="http://schemas.microsoft.com/office/drawing/2014/main" id="{7964FE4D-AABF-4377-90B8-35D8FF8F50E9}"/>
            </a:ext>
          </a:extLst>
        </xdr:cNvPr>
        <xdr:cNvSpPr txBox="1"/>
      </xdr:nvSpPr>
      <xdr:spPr>
        <a:xfrm>
          <a:off x="8134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125203</xdr:rowOff>
    </xdr:from>
    <xdr:ext cx="405111" cy="259045"/>
    <xdr:sp macro="" textlink="">
      <xdr:nvSpPr>
        <xdr:cNvPr id="193" name="n_1mainValue【橋りょう・トンネル】&#10;有形固定資産減価償却率">
          <a:extLst>
            <a:ext uri="{FF2B5EF4-FFF2-40B4-BE49-F238E27FC236}">
              <a16:creationId xmlns:a16="http://schemas.microsoft.com/office/drawing/2014/main" id="{B92785AC-E75B-438B-86C3-9FF69A5691DB}"/>
            </a:ext>
          </a:extLst>
        </xdr:cNvPr>
        <xdr:cNvSpPr txBox="1"/>
      </xdr:nvSpPr>
      <xdr:spPr>
        <a:xfrm>
          <a:off x="3067694" y="1075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94178</xdr:rowOff>
    </xdr:from>
    <xdr:ext cx="405111" cy="259045"/>
    <xdr:sp macro="" textlink="">
      <xdr:nvSpPr>
        <xdr:cNvPr id="194" name="n_2mainValue【橋りょう・トンネル】&#10;有形固定資産減価償却率">
          <a:extLst>
            <a:ext uri="{FF2B5EF4-FFF2-40B4-BE49-F238E27FC236}">
              <a16:creationId xmlns:a16="http://schemas.microsoft.com/office/drawing/2014/main" id="{7007F474-9626-4828-8AAE-31AF29548752}"/>
            </a:ext>
          </a:extLst>
        </xdr:cNvPr>
        <xdr:cNvSpPr txBox="1"/>
      </xdr:nvSpPr>
      <xdr:spPr>
        <a:xfrm>
          <a:off x="230569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107242</xdr:rowOff>
    </xdr:from>
    <xdr:ext cx="405111" cy="259045"/>
    <xdr:sp macro="" textlink="">
      <xdr:nvSpPr>
        <xdr:cNvPr id="195" name="n_3mainValue【橋りょう・トンネル】&#10;有形固定資産減価償却率">
          <a:extLst>
            <a:ext uri="{FF2B5EF4-FFF2-40B4-BE49-F238E27FC236}">
              <a16:creationId xmlns:a16="http://schemas.microsoft.com/office/drawing/2014/main" id="{2E7DA35E-A922-488D-89F1-36F67301776D}"/>
            </a:ext>
          </a:extLst>
        </xdr:cNvPr>
        <xdr:cNvSpPr txBox="1"/>
      </xdr:nvSpPr>
      <xdr:spPr>
        <a:xfrm>
          <a:off x="1559569"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5718547B-E510-4C6F-B555-4A8AB012DCBA}"/>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E001A936-71C8-4D76-A83B-BD8B1A987E91}"/>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21CB2BC6-30FD-4F23-843B-766B9E08D43A}"/>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DED4B02C-7E08-46A0-B515-97F6EDF70F7B}"/>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179A9363-6774-4177-888E-B40721C4D745}"/>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9609346F-EF38-47A0-884C-648328DFEBDC}"/>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08A0801D-52C8-481B-B786-52D7C767BCD3}"/>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43807AC8-B9C9-4A37-A7CE-E3B46C25F9A7}"/>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F49D6073-A522-4816-A3C2-AAB59CB45AF2}"/>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79CF4790-34FC-4557-A700-422A5DB4AAA6}"/>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id="{D60D3E6B-1952-4584-9CA5-73C7FFCA6DEB}"/>
            </a:ext>
          </a:extLst>
        </xdr:cNvPr>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a:extLst>
            <a:ext uri="{FF2B5EF4-FFF2-40B4-BE49-F238E27FC236}">
              <a16:creationId xmlns:a16="http://schemas.microsoft.com/office/drawing/2014/main" id="{CAAA4CDB-0D82-4652-8518-B8785C205DA0}"/>
            </a:ext>
          </a:extLst>
        </xdr:cNvPr>
        <xdr:cNvSpPr txBox="1"/>
      </xdr:nvSpPr>
      <xdr:spPr>
        <a:xfrm>
          <a:off x="541223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id="{C8BDAEC7-5331-4154-BCA7-5973C4F2C6F2}"/>
            </a:ext>
          </a:extLst>
        </xdr:cNvPr>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9" name="テキスト ボックス 208">
          <a:extLst>
            <a:ext uri="{FF2B5EF4-FFF2-40B4-BE49-F238E27FC236}">
              <a16:creationId xmlns:a16="http://schemas.microsoft.com/office/drawing/2014/main" id="{330897D6-9C25-4A3B-913F-D14CE25BFD40}"/>
            </a:ext>
          </a:extLst>
        </xdr:cNvPr>
        <xdr:cNvSpPr txBox="1"/>
      </xdr:nvSpPr>
      <xdr:spPr>
        <a:xfrm>
          <a:off x="5032603"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id="{B121CE1C-36AF-4660-8C66-936E5B469F4B}"/>
            </a:ext>
          </a:extLst>
        </xdr:cNvPr>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1" name="テキスト ボックス 210">
          <a:extLst>
            <a:ext uri="{FF2B5EF4-FFF2-40B4-BE49-F238E27FC236}">
              <a16:creationId xmlns:a16="http://schemas.microsoft.com/office/drawing/2014/main" id="{AEA5A1A3-1EBF-40F0-A587-F3A9E0828534}"/>
            </a:ext>
          </a:extLst>
        </xdr:cNvPr>
        <xdr:cNvSpPr txBox="1"/>
      </xdr:nvSpPr>
      <xdr:spPr>
        <a:xfrm>
          <a:off x="5032603"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id="{0A92BE16-441F-4AA2-A6EC-8AA2BD393DF1}"/>
            </a:ext>
          </a:extLst>
        </xdr:cNvPr>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3" name="テキスト ボックス 212">
          <a:extLst>
            <a:ext uri="{FF2B5EF4-FFF2-40B4-BE49-F238E27FC236}">
              <a16:creationId xmlns:a16="http://schemas.microsoft.com/office/drawing/2014/main" id="{277064D2-C6E9-48CD-8D76-9F031D32DB84}"/>
            </a:ext>
          </a:extLst>
        </xdr:cNvPr>
        <xdr:cNvSpPr txBox="1"/>
      </xdr:nvSpPr>
      <xdr:spPr>
        <a:xfrm>
          <a:off x="5032603"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id="{8B09440B-7EE0-4D9A-A68B-E1A18CE96F48}"/>
            </a:ext>
          </a:extLst>
        </xdr:cNvPr>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5" name="テキスト ボックス 214">
          <a:extLst>
            <a:ext uri="{FF2B5EF4-FFF2-40B4-BE49-F238E27FC236}">
              <a16:creationId xmlns:a16="http://schemas.microsoft.com/office/drawing/2014/main" id="{51B3A04E-5B10-411F-8C60-3828DDD9C687}"/>
            </a:ext>
          </a:extLst>
        </xdr:cNvPr>
        <xdr:cNvSpPr txBox="1"/>
      </xdr:nvSpPr>
      <xdr:spPr>
        <a:xfrm>
          <a:off x="499705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9C2ED6F5-1C2E-47D3-82AC-BDE523DFC92B}"/>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7" name="テキスト ボックス 216">
          <a:extLst>
            <a:ext uri="{FF2B5EF4-FFF2-40B4-BE49-F238E27FC236}">
              <a16:creationId xmlns:a16="http://schemas.microsoft.com/office/drawing/2014/main" id="{9CFB71C5-1D4C-442F-8DFE-148FFE9C9A5D}"/>
            </a:ext>
          </a:extLst>
        </xdr:cNvPr>
        <xdr:cNvSpPr txBox="1"/>
      </xdr:nvSpPr>
      <xdr:spPr>
        <a:xfrm>
          <a:off x="499705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a:extLst>
            <a:ext uri="{FF2B5EF4-FFF2-40B4-BE49-F238E27FC236}">
              <a16:creationId xmlns:a16="http://schemas.microsoft.com/office/drawing/2014/main" id="{B7240A17-CCC2-422F-9F6D-EEC3474103C2}"/>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29097</xdr:rowOff>
    </xdr:from>
    <xdr:to>
      <xdr:col>54</xdr:col>
      <xdr:colOff>189865</xdr:colOff>
      <xdr:row>64</xdr:row>
      <xdr:rowOff>75141</xdr:rowOff>
    </xdr:to>
    <xdr:cxnSp macro="">
      <xdr:nvCxnSpPr>
        <xdr:cNvPr id="219" name="直線コネクタ 218">
          <a:extLst>
            <a:ext uri="{FF2B5EF4-FFF2-40B4-BE49-F238E27FC236}">
              <a16:creationId xmlns:a16="http://schemas.microsoft.com/office/drawing/2014/main" id="{08B7D816-53E0-4F02-A6DF-03E81F9EEE0A}"/>
            </a:ext>
          </a:extLst>
        </xdr:cNvPr>
        <xdr:cNvCxnSpPr/>
      </xdr:nvCxnSpPr>
      <xdr:spPr>
        <a:xfrm flipV="1">
          <a:off x="8905240" y="9630297"/>
          <a:ext cx="0" cy="1417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78968</xdr:rowOff>
    </xdr:from>
    <xdr:ext cx="469744" cy="259045"/>
    <xdr:sp macro="" textlink="">
      <xdr:nvSpPr>
        <xdr:cNvPr id="220" name="【橋りょう・トンネル】&#10;一人当たり有形固定資産（償却資産）額最小値テキスト">
          <a:extLst>
            <a:ext uri="{FF2B5EF4-FFF2-40B4-BE49-F238E27FC236}">
              <a16:creationId xmlns:a16="http://schemas.microsoft.com/office/drawing/2014/main" id="{3890EEC6-B834-46B5-A6C8-CBB14BE4EDAB}"/>
            </a:ext>
          </a:extLst>
        </xdr:cNvPr>
        <xdr:cNvSpPr txBox="1"/>
      </xdr:nvSpPr>
      <xdr:spPr>
        <a:xfrm>
          <a:off x="8943975" y="1105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75141</xdr:rowOff>
    </xdr:from>
    <xdr:to>
      <xdr:col>55</xdr:col>
      <xdr:colOff>88900</xdr:colOff>
      <xdr:row>64</xdr:row>
      <xdr:rowOff>75141</xdr:rowOff>
    </xdr:to>
    <xdr:cxnSp macro="">
      <xdr:nvCxnSpPr>
        <xdr:cNvPr id="221" name="直線コネクタ 220">
          <a:extLst>
            <a:ext uri="{FF2B5EF4-FFF2-40B4-BE49-F238E27FC236}">
              <a16:creationId xmlns:a16="http://schemas.microsoft.com/office/drawing/2014/main" id="{8AD4D49C-89ED-48AA-9F8E-6FAE54E4FA52}"/>
            </a:ext>
          </a:extLst>
        </xdr:cNvPr>
        <xdr:cNvCxnSpPr/>
      </xdr:nvCxnSpPr>
      <xdr:spPr>
        <a:xfrm>
          <a:off x="8845550" y="1104794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147224</xdr:rowOff>
    </xdr:from>
    <xdr:ext cx="754822" cy="259045"/>
    <xdr:sp macro="" textlink="">
      <xdr:nvSpPr>
        <xdr:cNvPr id="222" name="【橋りょう・トンネル】&#10;一人当たり有形固定資産（償却資産）額最大値テキスト">
          <a:extLst>
            <a:ext uri="{FF2B5EF4-FFF2-40B4-BE49-F238E27FC236}">
              <a16:creationId xmlns:a16="http://schemas.microsoft.com/office/drawing/2014/main" id="{B846B4D5-E046-4730-A29A-7807521A4D6C}"/>
            </a:ext>
          </a:extLst>
        </xdr:cNvPr>
        <xdr:cNvSpPr txBox="1"/>
      </xdr:nvSpPr>
      <xdr:spPr>
        <a:xfrm>
          <a:off x="8943975" y="940552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29097</xdr:rowOff>
    </xdr:from>
    <xdr:to>
      <xdr:col>55</xdr:col>
      <xdr:colOff>88900</xdr:colOff>
      <xdr:row>56</xdr:row>
      <xdr:rowOff>29097</xdr:rowOff>
    </xdr:to>
    <xdr:cxnSp macro="">
      <xdr:nvCxnSpPr>
        <xdr:cNvPr id="223" name="直線コネクタ 222">
          <a:extLst>
            <a:ext uri="{FF2B5EF4-FFF2-40B4-BE49-F238E27FC236}">
              <a16:creationId xmlns:a16="http://schemas.microsoft.com/office/drawing/2014/main" id="{2CB51D52-29CD-4AEF-BE53-6FEC66AB18A3}"/>
            </a:ext>
          </a:extLst>
        </xdr:cNvPr>
        <xdr:cNvCxnSpPr/>
      </xdr:nvCxnSpPr>
      <xdr:spPr>
        <a:xfrm>
          <a:off x="8845550" y="963029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37918</xdr:rowOff>
    </xdr:from>
    <xdr:ext cx="690189" cy="259045"/>
    <xdr:sp macro="" textlink="">
      <xdr:nvSpPr>
        <xdr:cNvPr id="224" name="【橋りょう・トンネル】&#10;一人当たり有形固定資産（償却資産）額平均値テキスト">
          <a:extLst>
            <a:ext uri="{FF2B5EF4-FFF2-40B4-BE49-F238E27FC236}">
              <a16:creationId xmlns:a16="http://schemas.microsoft.com/office/drawing/2014/main" id="{4F9EA691-36A1-4678-A839-ADAB6E1981BF}"/>
            </a:ext>
          </a:extLst>
        </xdr:cNvPr>
        <xdr:cNvSpPr txBox="1"/>
      </xdr:nvSpPr>
      <xdr:spPr>
        <a:xfrm>
          <a:off x="8943975" y="106678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15041</xdr:rowOff>
    </xdr:from>
    <xdr:to>
      <xdr:col>55</xdr:col>
      <xdr:colOff>50800</xdr:colOff>
      <xdr:row>63</xdr:row>
      <xdr:rowOff>116641</xdr:rowOff>
    </xdr:to>
    <xdr:sp macro="" textlink="">
      <xdr:nvSpPr>
        <xdr:cNvPr id="225" name="フローチャート: 判断 224">
          <a:extLst>
            <a:ext uri="{FF2B5EF4-FFF2-40B4-BE49-F238E27FC236}">
              <a16:creationId xmlns:a16="http://schemas.microsoft.com/office/drawing/2014/main" id="{3E6828A7-9DB7-4FB7-B075-65104214DAAE}"/>
            </a:ext>
          </a:extLst>
        </xdr:cNvPr>
        <xdr:cNvSpPr/>
      </xdr:nvSpPr>
      <xdr:spPr>
        <a:xfrm>
          <a:off x="8883650" y="1081639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153653</xdr:rowOff>
    </xdr:from>
    <xdr:to>
      <xdr:col>50</xdr:col>
      <xdr:colOff>165100</xdr:colOff>
      <xdr:row>63</xdr:row>
      <xdr:rowOff>83803</xdr:rowOff>
    </xdr:to>
    <xdr:sp macro="" textlink="">
      <xdr:nvSpPr>
        <xdr:cNvPr id="226" name="フローチャート: 判断 225">
          <a:extLst>
            <a:ext uri="{FF2B5EF4-FFF2-40B4-BE49-F238E27FC236}">
              <a16:creationId xmlns:a16="http://schemas.microsoft.com/office/drawing/2014/main" id="{9F6B02A9-A20F-4A2B-841D-5A89927BCD70}"/>
            </a:ext>
          </a:extLst>
        </xdr:cNvPr>
        <xdr:cNvSpPr/>
      </xdr:nvSpPr>
      <xdr:spPr>
        <a:xfrm>
          <a:off x="815975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154923</xdr:rowOff>
    </xdr:from>
    <xdr:to>
      <xdr:col>46</xdr:col>
      <xdr:colOff>38100</xdr:colOff>
      <xdr:row>63</xdr:row>
      <xdr:rowOff>85073</xdr:rowOff>
    </xdr:to>
    <xdr:sp macro="" textlink="">
      <xdr:nvSpPr>
        <xdr:cNvPr id="227" name="フローチャート: 判断 226">
          <a:extLst>
            <a:ext uri="{FF2B5EF4-FFF2-40B4-BE49-F238E27FC236}">
              <a16:creationId xmlns:a16="http://schemas.microsoft.com/office/drawing/2014/main" id="{A98A874C-6462-4B84-83B7-3B9510EF971A}"/>
            </a:ext>
          </a:extLst>
        </xdr:cNvPr>
        <xdr:cNvSpPr/>
      </xdr:nvSpPr>
      <xdr:spPr>
        <a:xfrm>
          <a:off x="7413625" y="1078482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46446</xdr:rowOff>
    </xdr:from>
    <xdr:to>
      <xdr:col>41</xdr:col>
      <xdr:colOff>101600</xdr:colOff>
      <xdr:row>63</xdr:row>
      <xdr:rowOff>148046</xdr:rowOff>
    </xdr:to>
    <xdr:sp macro="" textlink="">
      <xdr:nvSpPr>
        <xdr:cNvPr id="228" name="フローチャート: 判断 227">
          <a:extLst>
            <a:ext uri="{FF2B5EF4-FFF2-40B4-BE49-F238E27FC236}">
              <a16:creationId xmlns:a16="http://schemas.microsoft.com/office/drawing/2014/main" id="{7D4AE3F6-05BF-4350-91F0-DADA52D7D900}"/>
            </a:ext>
          </a:extLst>
        </xdr:cNvPr>
        <xdr:cNvSpPr/>
      </xdr:nvSpPr>
      <xdr:spPr>
        <a:xfrm>
          <a:off x="6638925"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161131</xdr:rowOff>
    </xdr:from>
    <xdr:to>
      <xdr:col>36</xdr:col>
      <xdr:colOff>165100</xdr:colOff>
      <xdr:row>63</xdr:row>
      <xdr:rowOff>91281</xdr:rowOff>
    </xdr:to>
    <xdr:sp macro="" textlink="">
      <xdr:nvSpPr>
        <xdr:cNvPr id="229" name="フローチャート: 判断 228">
          <a:extLst>
            <a:ext uri="{FF2B5EF4-FFF2-40B4-BE49-F238E27FC236}">
              <a16:creationId xmlns:a16="http://schemas.microsoft.com/office/drawing/2014/main" id="{FA3006F9-8D40-4410-AC90-BA65424AB9BB}"/>
            </a:ext>
          </a:extLst>
        </xdr:cNvPr>
        <xdr:cNvSpPr/>
      </xdr:nvSpPr>
      <xdr:spPr>
        <a:xfrm>
          <a:off x="58928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63CBE69E-A965-49B7-9A33-E501983E86B1}"/>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BDD66975-6C7E-4398-AA3F-E37B19BD53BB}"/>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F41E3B98-F23F-4652-8C72-B1BDA4728BF2}"/>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A2B17A6A-4746-4C63-BA1A-BDD5132D9DB2}"/>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950EA049-5F85-4DBE-9A0F-F095F02B44F0}"/>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90503</xdr:rowOff>
    </xdr:from>
    <xdr:to>
      <xdr:col>55</xdr:col>
      <xdr:colOff>50800</xdr:colOff>
      <xdr:row>64</xdr:row>
      <xdr:rowOff>20653</xdr:rowOff>
    </xdr:to>
    <xdr:sp macro="" textlink="">
      <xdr:nvSpPr>
        <xdr:cNvPr id="235" name="楕円 234">
          <a:extLst>
            <a:ext uri="{FF2B5EF4-FFF2-40B4-BE49-F238E27FC236}">
              <a16:creationId xmlns:a16="http://schemas.microsoft.com/office/drawing/2014/main" id="{85278BB8-6A39-4E36-A6D5-2E1481FE9FB6}"/>
            </a:ext>
          </a:extLst>
        </xdr:cNvPr>
        <xdr:cNvSpPr/>
      </xdr:nvSpPr>
      <xdr:spPr>
        <a:xfrm>
          <a:off x="8883650" y="1089185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5430</xdr:rowOff>
    </xdr:from>
    <xdr:ext cx="599010" cy="259045"/>
    <xdr:sp macro="" textlink="">
      <xdr:nvSpPr>
        <xdr:cNvPr id="236" name="【橋りょう・トンネル】&#10;一人当たり有形固定資産（償却資産）額該当値テキスト">
          <a:extLst>
            <a:ext uri="{FF2B5EF4-FFF2-40B4-BE49-F238E27FC236}">
              <a16:creationId xmlns:a16="http://schemas.microsoft.com/office/drawing/2014/main" id="{24F48ED8-B83E-4C39-A040-B6ACA74CAB66}"/>
            </a:ext>
          </a:extLst>
        </xdr:cNvPr>
        <xdr:cNvSpPr txBox="1"/>
      </xdr:nvSpPr>
      <xdr:spPr>
        <a:xfrm>
          <a:off x="8943975" y="10806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90308</xdr:rowOff>
    </xdr:from>
    <xdr:to>
      <xdr:col>50</xdr:col>
      <xdr:colOff>165100</xdr:colOff>
      <xdr:row>64</xdr:row>
      <xdr:rowOff>20458</xdr:rowOff>
    </xdr:to>
    <xdr:sp macro="" textlink="">
      <xdr:nvSpPr>
        <xdr:cNvPr id="237" name="楕円 236">
          <a:extLst>
            <a:ext uri="{FF2B5EF4-FFF2-40B4-BE49-F238E27FC236}">
              <a16:creationId xmlns:a16="http://schemas.microsoft.com/office/drawing/2014/main" id="{2C773132-0F38-460D-A762-565308382747}"/>
            </a:ext>
          </a:extLst>
        </xdr:cNvPr>
        <xdr:cNvSpPr/>
      </xdr:nvSpPr>
      <xdr:spPr>
        <a:xfrm>
          <a:off x="8159750" y="1089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141108</xdr:rowOff>
    </xdr:from>
    <xdr:to>
      <xdr:col>55</xdr:col>
      <xdr:colOff>0</xdr:colOff>
      <xdr:row>63</xdr:row>
      <xdr:rowOff>141303</xdr:rowOff>
    </xdr:to>
    <xdr:cxnSp macro="">
      <xdr:nvCxnSpPr>
        <xdr:cNvPr id="238" name="直線コネクタ 237">
          <a:extLst>
            <a:ext uri="{FF2B5EF4-FFF2-40B4-BE49-F238E27FC236}">
              <a16:creationId xmlns:a16="http://schemas.microsoft.com/office/drawing/2014/main" id="{FA26C86F-2E85-478B-847D-FC9C41CEB5B5}"/>
            </a:ext>
          </a:extLst>
        </xdr:cNvPr>
        <xdr:cNvCxnSpPr/>
      </xdr:nvCxnSpPr>
      <xdr:spPr>
        <a:xfrm>
          <a:off x="8210550" y="10942458"/>
          <a:ext cx="695325"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93166</xdr:rowOff>
    </xdr:from>
    <xdr:to>
      <xdr:col>46</xdr:col>
      <xdr:colOff>38100</xdr:colOff>
      <xdr:row>64</xdr:row>
      <xdr:rowOff>23316</xdr:rowOff>
    </xdr:to>
    <xdr:sp macro="" textlink="">
      <xdr:nvSpPr>
        <xdr:cNvPr id="239" name="楕円 238">
          <a:extLst>
            <a:ext uri="{FF2B5EF4-FFF2-40B4-BE49-F238E27FC236}">
              <a16:creationId xmlns:a16="http://schemas.microsoft.com/office/drawing/2014/main" id="{B825CCA5-03A8-4ABD-91C2-D937E8FDC4EB}"/>
            </a:ext>
          </a:extLst>
        </xdr:cNvPr>
        <xdr:cNvSpPr/>
      </xdr:nvSpPr>
      <xdr:spPr>
        <a:xfrm>
          <a:off x="7413625" y="1089451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141108</xdr:rowOff>
    </xdr:from>
    <xdr:to>
      <xdr:col>50</xdr:col>
      <xdr:colOff>114300</xdr:colOff>
      <xdr:row>63</xdr:row>
      <xdr:rowOff>143966</xdr:rowOff>
    </xdr:to>
    <xdr:cxnSp macro="">
      <xdr:nvCxnSpPr>
        <xdr:cNvPr id="240" name="直線コネクタ 239">
          <a:extLst>
            <a:ext uri="{FF2B5EF4-FFF2-40B4-BE49-F238E27FC236}">
              <a16:creationId xmlns:a16="http://schemas.microsoft.com/office/drawing/2014/main" id="{66EACF6C-9B46-4459-9C8E-E837864454A0}"/>
            </a:ext>
          </a:extLst>
        </xdr:cNvPr>
        <xdr:cNvCxnSpPr/>
      </xdr:nvCxnSpPr>
      <xdr:spPr>
        <a:xfrm flipV="1">
          <a:off x="7445375" y="10942458"/>
          <a:ext cx="765175"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100185</xdr:rowOff>
    </xdr:from>
    <xdr:to>
      <xdr:col>41</xdr:col>
      <xdr:colOff>101600</xdr:colOff>
      <xdr:row>64</xdr:row>
      <xdr:rowOff>30335</xdr:rowOff>
    </xdr:to>
    <xdr:sp macro="" textlink="">
      <xdr:nvSpPr>
        <xdr:cNvPr id="241" name="楕円 240">
          <a:extLst>
            <a:ext uri="{FF2B5EF4-FFF2-40B4-BE49-F238E27FC236}">
              <a16:creationId xmlns:a16="http://schemas.microsoft.com/office/drawing/2014/main" id="{24DB74EC-A3A9-4401-9EB3-6E09D29FD14E}"/>
            </a:ext>
          </a:extLst>
        </xdr:cNvPr>
        <xdr:cNvSpPr/>
      </xdr:nvSpPr>
      <xdr:spPr>
        <a:xfrm>
          <a:off x="6638925" y="1090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143966</xdr:rowOff>
    </xdr:from>
    <xdr:to>
      <xdr:col>45</xdr:col>
      <xdr:colOff>177800</xdr:colOff>
      <xdr:row>63</xdr:row>
      <xdr:rowOff>150985</xdr:rowOff>
    </xdr:to>
    <xdr:cxnSp macro="">
      <xdr:nvCxnSpPr>
        <xdr:cNvPr id="242" name="直線コネクタ 241">
          <a:extLst>
            <a:ext uri="{FF2B5EF4-FFF2-40B4-BE49-F238E27FC236}">
              <a16:creationId xmlns:a16="http://schemas.microsoft.com/office/drawing/2014/main" id="{8488A25B-E46A-42FC-9E15-0EDF6B453152}"/>
            </a:ext>
          </a:extLst>
        </xdr:cNvPr>
        <xdr:cNvCxnSpPr/>
      </xdr:nvCxnSpPr>
      <xdr:spPr>
        <a:xfrm flipV="1">
          <a:off x="6689725" y="10945316"/>
          <a:ext cx="755650" cy="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100330</xdr:rowOff>
    </xdr:from>
    <xdr:ext cx="690189" cy="259045"/>
    <xdr:sp macro="" textlink="">
      <xdr:nvSpPr>
        <xdr:cNvPr id="243" name="n_1aveValue【橋りょう・トンネル】&#10;一人当たり有形固定資産（償却資産）額">
          <a:extLst>
            <a:ext uri="{FF2B5EF4-FFF2-40B4-BE49-F238E27FC236}">
              <a16:creationId xmlns:a16="http://schemas.microsoft.com/office/drawing/2014/main" id="{BDACE8CE-38CA-44B9-B5C6-F701B3454EC8}"/>
            </a:ext>
          </a:extLst>
        </xdr:cNvPr>
        <xdr:cNvSpPr txBox="1"/>
      </xdr:nvSpPr>
      <xdr:spPr>
        <a:xfrm>
          <a:off x="7909905" y="10558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101600</xdr:rowOff>
    </xdr:from>
    <xdr:ext cx="690189" cy="259045"/>
    <xdr:sp macro="" textlink="">
      <xdr:nvSpPr>
        <xdr:cNvPr id="244" name="n_2aveValue【橋りょう・トンネル】&#10;一人当たり有形固定資産（償却資産）額">
          <a:extLst>
            <a:ext uri="{FF2B5EF4-FFF2-40B4-BE49-F238E27FC236}">
              <a16:creationId xmlns:a16="http://schemas.microsoft.com/office/drawing/2014/main" id="{7CFDD92B-5F7F-484E-948E-B059D9C04012}"/>
            </a:ext>
          </a:extLst>
        </xdr:cNvPr>
        <xdr:cNvSpPr txBox="1"/>
      </xdr:nvSpPr>
      <xdr:spPr>
        <a:xfrm>
          <a:off x="71479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164573</xdr:rowOff>
    </xdr:from>
    <xdr:ext cx="690189" cy="259045"/>
    <xdr:sp macro="" textlink="">
      <xdr:nvSpPr>
        <xdr:cNvPr id="245" name="n_3aveValue【橋りょう・トンネル】&#10;一人当たり有形固定資産（償却資産）額">
          <a:extLst>
            <a:ext uri="{FF2B5EF4-FFF2-40B4-BE49-F238E27FC236}">
              <a16:creationId xmlns:a16="http://schemas.microsoft.com/office/drawing/2014/main" id="{EAF33153-7F97-4D87-AE44-FA7440F6A713}"/>
            </a:ext>
          </a:extLst>
        </xdr:cNvPr>
        <xdr:cNvSpPr txBox="1"/>
      </xdr:nvSpPr>
      <xdr:spPr>
        <a:xfrm>
          <a:off x="6401780"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107808</xdr:rowOff>
    </xdr:from>
    <xdr:ext cx="690189" cy="259045"/>
    <xdr:sp macro="" textlink="">
      <xdr:nvSpPr>
        <xdr:cNvPr id="246" name="n_4aveValue【橋りょう・トンネル】&#10;一人当たり有形固定資産（償却資産）額">
          <a:extLst>
            <a:ext uri="{FF2B5EF4-FFF2-40B4-BE49-F238E27FC236}">
              <a16:creationId xmlns:a16="http://schemas.microsoft.com/office/drawing/2014/main" id="{7995361C-3853-4B5C-9D2C-13A49F1A5B76}"/>
            </a:ext>
          </a:extLst>
        </xdr:cNvPr>
        <xdr:cNvSpPr txBox="1"/>
      </xdr:nvSpPr>
      <xdr:spPr>
        <a:xfrm>
          <a:off x="565565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11585</xdr:rowOff>
    </xdr:from>
    <xdr:ext cx="599010" cy="259045"/>
    <xdr:sp macro="" textlink="">
      <xdr:nvSpPr>
        <xdr:cNvPr id="247" name="n_1mainValue【橋りょう・トンネル】&#10;一人当たり有形固定資産（償却資産）額">
          <a:extLst>
            <a:ext uri="{FF2B5EF4-FFF2-40B4-BE49-F238E27FC236}">
              <a16:creationId xmlns:a16="http://schemas.microsoft.com/office/drawing/2014/main" id="{8023FA63-A653-4ACA-B466-F948A6E7BD93}"/>
            </a:ext>
          </a:extLst>
        </xdr:cNvPr>
        <xdr:cNvSpPr txBox="1"/>
      </xdr:nvSpPr>
      <xdr:spPr>
        <a:xfrm>
          <a:off x="7936445" y="1098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14443</xdr:rowOff>
    </xdr:from>
    <xdr:ext cx="599010" cy="259045"/>
    <xdr:sp macro="" textlink="">
      <xdr:nvSpPr>
        <xdr:cNvPr id="248" name="n_2mainValue【橋りょう・トンネル】&#10;一人当たり有形固定資産（償却資産）額">
          <a:extLst>
            <a:ext uri="{FF2B5EF4-FFF2-40B4-BE49-F238E27FC236}">
              <a16:creationId xmlns:a16="http://schemas.microsoft.com/office/drawing/2014/main" id="{96AD08C3-997F-4D10-AEEC-BC5D2C2FBB1D}"/>
            </a:ext>
          </a:extLst>
        </xdr:cNvPr>
        <xdr:cNvSpPr txBox="1"/>
      </xdr:nvSpPr>
      <xdr:spPr>
        <a:xfrm>
          <a:off x="7193495" y="1098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21462</xdr:rowOff>
    </xdr:from>
    <xdr:ext cx="599010" cy="259045"/>
    <xdr:sp macro="" textlink="">
      <xdr:nvSpPr>
        <xdr:cNvPr id="249" name="n_3mainValue【橋りょう・トンネル】&#10;一人当たり有形固定資産（償却資産）額">
          <a:extLst>
            <a:ext uri="{FF2B5EF4-FFF2-40B4-BE49-F238E27FC236}">
              <a16:creationId xmlns:a16="http://schemas.microsoft.com/office/drawing/2014/main" id="{E3FA03BA-9ADD-464D-B80F-2DEE8C31B12B}"/>
            </a:ext>
          </a:extLst>
        </xdr:cNvPr>
        <xdr:cNvSpPr txBox="1"/>
      </xdr:nvSpPr>
      <xdr:spPr>
        <a:xfrm>
          <a:off x="6447370" y="10994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B2D2F138-2674-4DD7-A117-C794BA4BFB32}"/>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79BA1419-5610-4353-A41B-411220A929DB}"/>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713E3EFC-72FF-45D7-80CB-7BB46D8713E8}"/>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B84218FA-075E-499E-B710-67E8C0CD1E88}"/>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E77C26D5-629B-4B14-AF94-D6AF97699C4B}"/>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D233D380-CF8E-4BF9-A59F-78AECE0E75ED}"/>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748D20DE-5D08-4461-BF6D-24048390CC7F}"/>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BAA9CC48-A0E1-4D79-A402-8D2ED0B1FB67}"/>
            </a:ext>
          </a:extLst>
        </xdr:cNvPr>
        <xdr:cNvSpPr/>
      </xdr:nvSpPr>
      <xdr:spPr>
        <a:xfrm>
          <a:off x="6477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a:extLst>
            <a:ext uri="{FF2B5EF4-FFF2-40B4-BE49-F238E27FC236}">
              <a16:creationId xmlns:a16="http://schemas.microsoft.com/office/drawing/2014/main" id="{8AD16AC0-E6BE-4FC0-9D2F-1DAD0736997C}"/>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a:extLst>
            <a:ext uri="{FF2B5EF4-FFF2-40B4-BE49-F238E27FC236}">
              <a16:creationId xmlns:a16="http://schemas.microsoft.com/office/drawing/2014/main" id="{DCEA6B12-43A3-4912-BD4A-EDB5741282D4}"/>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a:extLst>
            <a:ext uri="{FF2B5EF4-FFF2-40B4-BE49-F238E27FC236}">
              <a16:creationId xmlns:a16="http://schemas.microsoft.com/office/drawing/2014/main" id="{AF96B6C3-4B2B-453E-86BA-A52D608F2C9A}"/>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a:extLst>
            <a:ext uri="{FF2B5EF4-FFF2-40B4-BE49-F238E27FC236}">
              <a16:creationId xmlns:a16="http://schemas.microsoft.com/office/drawing/2014/main" id="{72247724-67BA-49A4-BC9A-525673A09B1D}"/>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a:extLst>
            <a:ext uri="{FF2B5EF4-FFF2-40B4-BE49-F238E27FC236}">
              <a16:creationId xmlns:a16="http://schemas.microsoft.com/office/drawing/2014/main" id="{D7C49CC4-5A0F-43BE-9C9B-93AA827D8128}"/>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a:extLst>
            <a:ext uri="{FF2B5EF4-FFF2-40B4-BE49-F238E27FC236}">
              <a16:creationId xmlns:a16="http://schemas.microsoft.com/office/drawing/2014/main" id="{422DDC08-DDEE-4444-AE0D-4441038830F5}"/>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a:extLst>
            <a:ext uri="{FF2B5EF4-FFF2-40B4-BE49-F238E27FC236}">
              <a16:creationId xmlns:a16="http://schemas.microsoft.com/office/drawing/2014/main" id="{2B32E81B-92C1-408A-B5CE-26C429B4E502}"/>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a:extLst>
            <a:ext uri="{FF2B5EF4-FFF2-40B4-BE49-F238E27FC236}">
              <a16:creationId xmlns:a16="http://schemas.microsoft.com/office/drawing/2014/main" id="{416DDF76-8CA1-466D-8E68-840AFC10E868}"/>
            </a:ext>
          </a:extLst>
        </xdr:cNvPr>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6" name="テキスト ボックス 265">
          <a:extLst>
            <a:ext uri="{FF2B5EF4-FFF2-40B4-BE49-F238E27FC236}">
              <a16:creationId xmlns:a16="http://schemas.microsoft.com/office/drawing/2014/main" id="{A14E1DB2-7DCE-4024-8671-C1979CEE93BB}"/>
            </a:ext>
          </a:extLst>
        </xdr:cNvPr>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7" name="直線コネクタ 266">
          <a:extLst>
            <a:ext uri="{FF2B5EF4-FFF2-40B4-BE49-F238E27FC236}">
              <a16:creationId xmlns:a16="http://schemas.microsoft.com/office/drawing/2014/main" id="{DE1C90BE-3CFA-4502-BD00-FC4B4BAA34C5}"/>
            </a:ext>
          </a:extLst>
        </xdr:cNvPr>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8" name="直線コネクタ 267">
          <a:extLst>
            <a:ext uri="{FF2B5EF4-FFF2-40B4-BE49-F238E27FC236}">
              <a16:creationId xmlns:a16="http://schemas.microsoft.com/office/drawing/2014/main" id="{F341A2E9-1E74-43F8-ABEB-45AFABEFA821}"/>
            </a:ext>
          </a:extLst>
        </xdr:cNvPr>
        <xdr:cNvCxnSpPr/>
      </xdr:nvCxnSpPr>
      <xdr:spPr>
        <a:xfrm>
          <a:off x="5632450" y="1478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9" name="テキスト ボックス 268">
          <a:extLst>
            <a:ext uri="{FF2B5EF4-FFF2-40B4-BE49-F238E27FC236}">
              <a16:creationId xmlns:a16="http://schemas.microsoft.com/office/drawing/2014/main" id="{23ED61A8-FE2E-4B29-BFA1-E3B8997AD585}"/>
            </a:ext>
          </a:extLst>
        </xdr:cNvPr>
        <xdr:cNvSpPr txBox="1"/>
      </xdr:nvSpPr>
      <xdr:spPr>
        <a:xfrm>
          <a:off x="52224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0" name="直線コネクタ 269">
          <a:extLst>
            <a:ext uri="{FF2B5EF4-FFF2-40B4-BE49-F238E27FC236}">
              <a16:creationId xmlns:a16="http://schemas.microsoft.com/office/drawing/2014/main" id="{E31E20D8-5C7F-422C-A468-7693524DBF7E}"/>
            </a:ext>
          </a:extLst>
        </xdr:cNvPr>
        <xdr:cNvCxnSpPr/>
      </xdr:nvCxnSpPr>
      <xdr:spPr>
        <a:xfrm>
          <a:off x="5632450" y="1432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71" name="テキスト ボックス 270">
          <a:extLst>
            <a:ext uri="{FF2B5EF4-FFF2-40B4-BE49-F238E27FC236}">
              <a16:creationId xmlns:a16="http://schemas.microsoft.com/office/drawing/2014/main" id="{5CFB2416-17C7-436B-971F-C5B515D62979}"/>
            </a:ext>
          </a:extLst>
        </xdr:cNvPr>
        <xdr:cNvSpPr txBox="1"/>
      </xdr:nvSpPr>
      <xdr:spPr>
        <a:xfrm>
          <a:off x="517735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2" name="直線コネクタ 271">
          <a:extLst>
            <a:ext uri="{FF2B5EF4-FFF2-40B4-BE49-F238E27FC236}">
              <a16:creationId xmlns:a16="http://schemas.microsoft.com/office/drawing/2014/main" id="{0845C9B3-BB35-4824-9918-40AE5FCCB848}"/>
            </a:ext>
          </a:extLst>
        </xdr:cNvPr>
        <xdr:cNvCxnSpPr/>
      </xdr:nvCxnSpPr>
      <xdr:spPr>
        <a:xfrm>
          <a:off x="5632450" y="1386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73" name="テキスト ボックス 272">
          <a:extLst>
            <a:ext uri="{FF2B5EF4-FFF2-40B4-BE49-F238E27FC236}">
              <a16:creationId xmlns:a16="http://schemas.microsoft.com/office/drawing/2014/main" id="{7E311937-CBE5-409A-AB12-2C8D57C9012F}"/>
            </a:ext>
          </a:extLst>
        </xdr:cNvPr>
        <xdr:cNvSpPr txBox="1"/>
      </xdr:nvSpPr>
      <xdr:spPr>
        <a:xfrm>
          <a:off x="517735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4" name="直線コネクタ 273">
          <a:extLst>
            <a:ext uri="{FF2B5EF4-FFF2-40B4-BE49-F238E27FC236}">
              <a16:creationId xmlns:a16="http://schemas.microsoft.com/office/drawing/2014/main" id="{D1454D18-C671-4549-A2D3-3A0BEA11D56B}"/>
            </a:ext>
          </a:extLst>
        </xdr:cNvPr>
        <xdr:cNvCxnSpPr/>
      </xdr:nvCxnSpPr>
      <xdr:spPr>
        <a:xfrm>
          <a:off x="5632450" y="1341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75" name="テキスト ボックス 274">
          <a:extLst>
            <a:ext uri="{FF2B5EF4-FFF2-40B4-BE49-F238E27FC236}">
              <a16:creationId xmlns:a16="http://schemas.microsoft.com/office/drawing/2014/main" id="{B723428F-1362-4BCB-8380-6545F2279BA5}"/>
            </a:ext>
          </a:extLst>
        </xdr:cNvPr>
        <xdr:cNvSpPr txBox="1"/>
      </xdr:nvSpPr>
      <xdr:spPr>
        <a:xfrm>
          <a:off x="517735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a:extLst>
            <a:ext uri="{FF2B5EF4-FFF2-40B4-BE49-F238E27FC236}">
              <a16:creationId xmlns:a16="http://schemas.microsoft.com/office/drawing/2014/main" id="{6BF22A4B-AB4B-49E1-B811-4F01C5621AAB}"/>
            </a:ext>
          </a:extLst>
        </xdr:cNvPr>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7" name="テキスト ボックス 276">
          <a:extLst>
            <a:ext uri="{FF2B5EF4-FFF2-40B4-BE49-F238E27FC236}">
              <a16:creationId xmlns:a16="http://schemas.microsoft.com/office/drawing/2014/main" id="{2448EF46-A7AE-48B9-BB70-40551FB914ED}"/>
            </a:ext>
          </a:extLst>
        </xdr:cNvPr>
        <xdr:cNvSpPr txBox="1"/>
      </xdr:nvSpPr>
      <xdr:spPr>
        <a:xfrm>
          <a:off x="517735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a:extLst>
            <a:ext uri="{FF2B5EF4-FFF2-40B4-BE49-F238E27FC236}">
              <a16:creationId xmlns:a16="http://schemas.microsoft.com/office/drawing/2014/main" id="{D7582B7C-290B-4EFB-9A62-F4045FE4EF43}"/>
            </a:ext>
          </a:extLst>
        </xdr:cNvPr>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68504</xdr:rowOff>
    </xdr:from>
    <xdr:to>
      <xdr:col>54</xdr:col>
      <xdr:colOff>189865</xdr:colOff>
      <xdr:row>86</xdr:row>
      <xdr:rowOff>22053</xdr:rowOff>
    </xdr:to>
    <xdr:cxnSp macro="">
      <xdr:nvCxnSpPr>
        <xdr:cNvPr id="279" name="直線コネクタ 278">
          <a:extLst>
            <a:ext uri="{FF2B5EF4-FFF2-40B4-BE49-F238E27FC236}">
              <a16:creationId xmlns:a16="http://schemas.microsoft.com/office/drawing/2014/main" id="{61FAEC39-ADA9-4BC8-BA01-979F6AC2768C}"/>
            </a:ext>
          </a:extLst>
        </xdr:cNvPr>
        <xdr:cNvCxnSpPr/>
      </xdr:nvCxnSpPr>
      <xdr:spPr>
        <a:xfrm flipV="1">
          <a:off x="8905240" y="13441604"/>
          <a:ext cx="0" cy="132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25880</xdr:rowOff>
    </xdr:from>
    <xdr:ext cx="469744" cy="259045"/>
    <xdr:sp macro="" textlink="">
      <xdr:nvSpPr>
        <xdr:cNvPr id="280" name="【公営住宅】&#10;一人当たり面積最小値テキスト">
          <a:extLst>
            <a:ext uri="{FF2B5EF4-FFF2-40B4-BE49-F238E27FC236}">
              <a16:creationId xmlns:a16="http://schemas.microsoft.com/office/drawing/2014/main" id="{6775C0E0-6882-48F5-A3E4-900D18684E69}"/>
            </a:ext>
          </a:extLst>
        </xdr:cNvPr>
        <xdr:cNvSpPr txBox="1"/>
      </xdr:nvSpPr>
      <xdr:spPr>
        <a:xfrm>
          <a:off x="8943975" y="1477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22053</xdr:rowOff>
    </xdr:from>
    <xdr:to>
      <xdr:col>55</xdr:col>
      <xdr:colOff>88900</xdr:colOff>
      <xdr:row>86</xdr:row>
      <xdr:rowOff>22053</xdr:rowOff>
    </xdr:to>
    <xdr:cxnSp macro="">
      <xdr:nvCxnSpPr>
        <xdr:cNvPr id="281" name="直線コネクタ 280">
          <a:extLst>
            <a:ext uri="{FF2B5EF4-FFF2-40B4-BE49-F238E27FC236}">
              <a16:creationId xmlns:a16="http://schemas.microsoft.com/office/drawing/2014/main" id="{BB32912B-7DF6-4AD8-931F-D8B823F5B934}"/>
            </a:ext>
          </a:extLst>
        </xdr:cNvPr>
        <xdr:cNvCxnSpPr/>
      </xdr:nvCxnSpPr>
      <xdr:spPr>
        <a:xfrm>
          <a:off x="8845550" y="1476675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15181</xdr:rowOff>
    </xdr:from>
    <xdr:ext cx="534377" cy="259045"/>
    <xdr:sp macro="" textlink="">
      <xdr:nvSpPr>
        <xdr:cNvPr id="282" name="【公営住宅】&#10;一人当たり面積最大値テキスト">
          <a:extLst>
            <a:ext uri="{FF2B5EF4-FFF2-40B4-BE49-F238E27FC236}">
              <a16:creationId xmlns:a16="http://schemas.microsoft.com/office/drawing/2014/main" id="{B2EC978F-A710-4B7A-B3FB-2620E67F242F}"/>
            </a:ext>
          </a:extLst>
        </xdr:cNvPr>
        <xdr:cNvSpPr txBox="1"/>
      </xdr:nvSpPr>
      <xdr:spPr>
        <a:xfrm>
          <a:off x="8943975" y="1321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68504</xdr:rowOff>
    </xdr:from>
    <xdr:to>
      <xdr:col>55</xdr:col>
      <xdr:colOff>88900</xdr:colOff>
      <xdr:row>78</xdr:row>
      <xdr:rowOff>68504</xdr:rowOff>
    </xdr:to>
    <xdr:cxnSp macro="">
      <xdr:nvCxnSpPr>
        <xdr:cNvPr id="283" name="直線コネクタ 282">
          <a:extLst>
            <a:ext uri="{FF2B5EF4-FFF2-40B4-BE49-F238E27FC236}">
              <a16:creationId xmlns:a16="http://schemas.microsoft.com/office/drawing/2014/main" id="{C7CF6795-24E8-4232-91FE-B95DE93207CF}"/>
            </a:ext>
          </a:extLst>
        </xdr:cNvPr>
        <xdr:cNvCxnSpPr/>
      </xdr:nvCxnSpPr>
      <xdr:spPr>
        <a:xfrm>
          <a:off x="8845550" y="1344160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169969</xdr:rowOff>
    </xdr:from>
    <xdr:ext cx="469744" cy="259045"/>
    <xdr:sp macro="" textlink="">
      <xdr:nvSpPr>
        <xdr:cNvPr id="284" name="【公営住宅】&#10;一人当たり面積平均値テキスト">
          <a:extLst>
            <a:ext uri="{FF2B5EF4-FFF2-40B4-BE49-F238E27FC236}">
              <a16:creationId xmlns:a16="http://schemas.microsoft.com/office/drawing/2014/main" id="{14AFC73A-EB1A-4366-9358-12A4AF059DDB}"/>
            </a:ext>
          </a:extLst>
        </xdr:cNvPr>
        <xdr:cNvSpPr txBox="1"/>
      </xdr:nvSpPr>
      <xdr:spPr>
        <a:xfrm>
          <a:off x="8943975" y="14400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147092</xdr:rowOff>
    </xdr:from>
    <xdr:to>
      <xdr:col>55</xdr:col>
      <xdr:colOff>50800</xdr:colOff>
      <xdr:row>85</xdr:row>
      <xdr:rowOff>77242</xdr:rowOff>
    </xdr:to>
    <xdr:sp macro="" textlink="">
      <xdr:nvSpPr>
        <xdr:cNvPr id="285" name="フローチャート: 判断 284">
          <a:extLst>
            <a:ext uri="{FF2B5EF4-FFF2-40B4-BE49-F238E27FC236}">
              <a16:creationId xmlns:a16="http://schemas.microsoft.com/office/drawing/2014/main" id="{01E2AB68-4BF6-4644-A1E6-D50925610E37}"/>
            </a:ext>
          </a:extLst>
        </xdr:cNvPr>
        <xdr:cNvSpPr/>
      </xdr:nvSpPr>
      <xdr:spPr>
        <a:xfrm>
          <a:off x="8883650" y="1454889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122814</xdr:rowOff>
    </xdr:from>
    <xdr:to>
      <xdr:col>50</xdr:col>
      <xdr:colOff>165100</xdr:colOff>
      <xdr:row>85</xdr:row>
      <xdr:rowOff>52964</xdr:rowOff>
    </xdr:to>
    <xdr:sp macro="" textlink="">
      <xdr:nvSpPr>
        <xdr:cNvPr id="286" name="フローチャート: 判断 285">
          <a:extLst>
            <a:ext uri="{FF2B5EF4-FFF2-40B4-BE49-F238E27FC236}">
              <a16:creationId xmlns:a16="http://schemas.microsoft.com/office/drawing/2014/main" id="{EF28E006-F9B6-436D-9FFE-A9D8436A0337}"/>
            </a:ext>
          </a:extLst>
        </xdr:cNvPr>
        <xdr:cNvSpPr/>
      </xdr:nvSpPr>
      <xdr:spPr>
        <a:xfrm>
          <a:off x="8159750" y="145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134107</xdr:rowOff>
    </xdr:from>
    <xdr:to>
      <xdr:col>46</xdr:col>
      <xdr:colOff>38100</xdr:colOff>
      <xdr:row>85</xdr:row>
      <xdr:rowOff>64257</xdr:rowOff>
    </xdr:to>
    <xdr:sp macro="" textlink="">
      <xdr:nvSpPr>
        <xdr:cNvPr id="287" name="フローチャート: 判断 286">
          <a:extLst>
            <a:ext uri="{FF2B5EF4-FFF2-40B4-BE49-F238E27FC236}">
              <a16:creationId xmlns:a16="http://schemas.microsoft.com/office/drawing/2014/main" id="{2F11D245-8DA7-472B-AD8D-3952377471F8}"/>
            </a:ext>
          </a:extLst>
        </xdr:cNvPr>
        <xdr:cNvSpPr/>
      </xdr:nvSpPr>
      <xdr:spPr>
        <a:xfrm>
          <a:off x="7413625" y="1453590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14184</xdr:rowOff>
    </xdr:from>
    <xdr:to>
      <xdr:col>41</xdr:col>
      <xdr:colOff>101600</xdr:colOff>
      <xdr:row>85</xdr:row>
      <xdr:rowOff>115784</xdr:rowOff>
    </xdr:to>
    <xdr:sp macro="" textlink="">
      <xdr:nvSpPr>
        <xdr:cNvPr id="288" name="フローチャート: 判断 287">
          <a:extLst>
            <a:ext uri="{FF2B5EF4-FFF2-40B4-BE49-F238E27FC236}">
              <a16:creationId xmlns:a16="http://schemas.microsoft.com/office/drawing/2014/main" id="{082BA7F1-28FE-409F-9EC0-3F4282E8B620}"/>
            </a:ext>
          </a:extLst>
        </xdr:cNvPr>
        <xdr:cNvSpPr/>
      </xdr:nvSpPr>
      <xdr:spPr>
        <a:xfrm>
          <a:off x="6638925" y="1458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165334</xdr:rowOff>
    </xdr:from>
    <xdr:to>
      <xdr:col>36</xdr:col>
      <xdr:colOff>165100</xdr:colOff>
      <xdr:row>85</xdr:row>
      <xdr:rowOff>95484</xdr:rowOff>
    </xdr:to>
    <xdr:sp macro="" textlink="">
      <xdr:nvSpPr>
        <xdr:cNvPr id="289" name="フローチャート: 判断 288">
          <a:extLst>
            <a:ext uri="{FF2B5EF4-FFF2-40B4-BE49-F238E27FC236}">
              <a16:creationId xmlns:a16="http://schemas.microsoft.com/office/drawing/2014/main" id="{20AB287E-D098-4163-A4FA-DB351AC6B53E}"/>
            </a:ext>
          </a:extLst>
        </xdr:cNvPr>
        <xdr:cNvSpPr/>
      </xdr:nvSpPr>
      <xdr:spPr>
        <a:xfrm>
          <a:off x="58928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1940D49A-0624-4F8D-82F0-4FAED48B61BB}"/>
            </a:ext>
          </a:extLst>
        </xdr:cNvPr>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E56EE8A6-EFA6-43B6-8FC0-18179DF44109}"/>
            </a:ext>
          </a:extLst>
        </xdr:cNvPr>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643E6638-610A-40C5-AE27-346902FAD566}"/>
            </a:ext>
          </a:extLst>
        </xdr:cNvPr>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6A4BAFE-D85D-4B1F-8465-EBE3D618A7EF}"/>
            </a:ext>
          </a:extLst>
        </xdr:cNvPr>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D14E4088-45F9-44F2-B5E5-090848CEC43A}"/>
            </a:ext>
          </a:extLst>
        </xdr:cNvPr>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112939</xdr:rowOff>
    </xdr:from>
    <xdr:to>
      <xdr:col>55</xdr:col>
      <xdr:colOff>50800</xdr:colOff>
      <xdr:row>86</xdr:row>
      <xdr:rowOff>43089</xdr:rowOff>
    </xdr:to>
    <xdr:sp macro="" textlink="">
      <xdr:nvSpPr>
        <xdr:cNvPr id="295" name="楕円 294">
          <a:extLst>
            <a:ext uri="{FF2B5EF4-FFF2-40B4-BE49-F238E27FC236}">
              <a16:creationId xmlns:a16="http://schemas.microsoft.com/office/drawing/2014/main" id="{A5A193F7-68AC-41D0-932C-BEB7481E4F6A}"/>
            </a:ext>
          </a:extLst>
        </xdr:cNvPr>
        <xdr:cNvSpPr/>
      </xdr:nvSpPr>
      <xdr:spPr>
        <a:xfrm>
          <a:off x="8883650" y="146861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27866</xdr:rowOff>
    </xdr:from>
    <xdr:ext cx="469744" cy="259045"/>
    <xdr:sp macro="" textlink="">
      <xdr:nvSpPr>
        <xdr:cNvPr id="296" name="【公営住宅】&#10;一人当たり面積該当値テキスト">
          <a:extLst>
            <a:ext uri="{FF2B5EF4-FFF2-40B4-BE49-F238E27FC236}">
              <a16:creationId xmlns:a16="http://schemas.microsoft.com/office/drawing/2014/main" id="{C05A0899-6FC3-436E-AC6F-D39F200AB31A}"/>
            </a:ext>
          </a:extLst>
        </xdr:cNvPr>
        <xdr:cNvSpPr txBox="1"/>
      </xdr:nvSpPr>
      <xdr:spPr>
        <a:xfrm>
          <a:off x="8943975" y="1460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112847</xdr:rowOff>
    </xdr:from>
    <xdr:to>
      <xdr:col>50</xdr:col>
      <xdr:colOff>165100</xdr:colOff>
      <xdr:row>86</xdr:row>
      <xdr:rowOff>42997</xdr:rowOff>
    </xdr:to>
    <xdr:sp macro="" textlink="">
      <xdr:nvSpPr>
        <xdr:cNvPr id="297" name="楕円 296">
          <a:extLst>
            <a:ext uri="{FF2B5EF4-FFF2-40B4-BE49-F238E27FC236}">
              <a16:creationId xmlns:a16="http://schemas.microsoft.com/office/drawing/2014/main" id="{770962C8-08F3-460F-9314-C567B13D60FE}"/>
            </a:ext>
          </a:extLst>
        </xdr:cNvPr>
        <xdr:cNvSpPr/>
      </xdr:nvSpPr>
      <xdr:spPr>
        <a:xfrm>
          <a:off x="8159750" y="1468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163647</xdr:rowOff>
    </xdr:from>
    <xdr:to>
      <xdr:col>55</xdr:col>
      <xdr:colOff>0</xdr:colOff>
      <xdr:row>85</xdr:row>
      <xdr:rowOff>163739</xdr:rowOff>
    </xdr:to>
    <xdr:cxnSp macro="">
      <xdr:nvCxnSpPr>
        <xdr:cNvPr id="298" name="直線コネクタ 297">
          <a:extLst>
            <a:ext uri="{FF2B5EF4-FFF2-40B4-BE49-F238E27FC236}">
              <a16:creationId xmlns:a16="http://schemas.microsoft.com/office/drawing/2014/main" id="{915C72F2-567B-4467-ADC6-2C72B3D51346}"/>
            </a:ext>
          </a:extLst>
        </xdr:cNvPr>
        <xdr:cNvCxnSpPr/>
      </xdr:nvCxnSpPr>
      <xdr:spPr>
        <a:xfrm>
          <a:off x="8210550" y="14736897"/>
          <a:ext cx="695325"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114081</xdr:rowOff>
    </xdr:from>
    <xdr:to>
      <xdr:col>46</xdr:col>
      <xdr:colOff>38100</xdr:colOff>
      <xdr:row>86</xdr:row>
      <xdr:rowOff>44231</xdr:rowOff>
    </xdr:to>
    <xdr:sp macro="" textlink="">
      <xdr:nvSpPr>
        <xdr:cNvPr id="299" name="楕円 298">
          <a:extLst>
            <a:ext uri="{FF2B5EF4-FFF2-40B4-BE49-F238E27FC236}">
              <a16:creationId xmlns:a16="http://schemas.microsoft.com/office/drawing/2014/main" id="{12E4E1BF-562C-43DB-B72E-4CD981157F32}"/>
            </a:ext>
          </a:extLst>
        </xdr:cNvPr>
        <xdr:cNvSpPr/>
      </xdr:nvSpPr>
      <xdr:spPr>
        <a:xfrm>
          <a:off x="7413625" y="1468733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163647</xdr:rowOff>
    </xdr:from>
    <xdr:to>
      <xdr:col>50</xdr:col>
      <xdr:colOff>114300</xdr:colOff>
      <xdr:row>85</xdr:row>
      <xdr:rowOff>164881</xdr:rowOff>
    </xdr:to>
    <xdr:cxnSp macro="">
      <xdr:nvCxnSpPr>
        <xdr:cNvPr id="300" name="直線コネクタ 299">
          <a:extLst>
            <a:ext uri="{FF2B5EF4-FFF2-40B4-BE49-F238E27FC236}">
              <a16:creationId xmlns:a16="http://schemas.microsoft.com/office/drawing/2014/main" id="{500E0BC3-4BBE-41BF-B43D-93AD170C905D}"/>
            </a:ext>
          </a:extLst>
        </xdr:cNvPr>
        <xdr:cNvCxnSpPr/>
      </xdr:nvCxnSpPr>
      <xdr:spPr>
        <a:xfrm flipV="1">
          <a:off x="7445375" y="14736897"/>
          <a:ext cx="765175"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115545</xdr:rowOff>
    </xdr:from>
    <xdr:to>
      <xdr:col>41</xdr:col>
      <xdr:colOff>101600</xdr:colOff>
      <xdr:row>86</xdr:row>
      <xdr:rowOff>45695</xdr:rowOff>
    </xdr:to>
    <xdr:sp macro="" textlink="">
      <xdr:nvSpPr>
        <xdr:cNvPr id="301" name="楕円 300">
          <a:extLst>
            <a:ext uri="{FF2B5EF4-FFF2-40B4-BE49-F238E27FC236}">
              <a16:creationId xmlns:a16="http://schemas.microsoft.com/office/drawing/2014/main" id="{445887B6-2D79-478E-A386-52022CEAF84D}"/>
            </a:ext>
          </a:extLst>
        </xdr:cNvPr>
        <xdr:cNvSpPr/>
      </xdr:nvSpPr>
      <xdr:spPr>
        <a:xfrm>
          <a:off x="6638925" y="1468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164881</xdr:rowOff>
    </xdr:from>
    <xdr:to>
      <xdr:col>45</xdr:col>
      <xdr:colOff>177800</xdr:colOff>
      <xdr:row>85</xdr:row>
      <xdr:rowOff>166345</xdr:rowOff>
    </xdr:to>
    <xdr:cxnSp macro="">
      <xdr:nvCxnSpPr>
        <xdr:cNvPr id="302" name="直線コネクタ 301">
          <a:extLst>
            <a:ext uri="{FF2B5EF4-FFF2-40B4-BE49-F238E27FC236}">
              <a16:creationId xmlns:a16="http://schemas.microsoft.com/office/drawing/2014/main" id="{41EF376D-0EE1-46B6-BD68-8E002548AC27}"/>
            </a:ext>
          </a:extLst>
        </xdr:cNvPr>
        <xdr:cNvCxnSpPr/>
      </xdr:nvCxnSpPr>
      <xdr:spPr>
        <a:xfrm flipV="1">
          <a:off x="6689725" y="14738131"/>
          <a:ext cx="75565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69491</xdr:rowOff>
    </xdr:from>
    <xdr:ext cx="469744" cy="259045"/>
    <xdr:sp macro="" textlink="">
      <xdr:nvSpPr>
        <xdr:cNvPr id="303" name="n_1aveValue【公営住宅】&#10;一人当たり面積">
          <a:extLst>
            <a:ext uri="{FF2B5EF4-FFF2-40B4-BE49-F238E27FC236}">
              <a16:creationId xmlns:a16="http://schemas.microsoft.com/office/drawing/2014/main" id="{EF7BF4D7-E1EF-4675-9459-C2599349C06A}"/>
            </a:ext>
          </a:extLst>
        </xdr:cNvPr>
        <xdr:cNvSpPr txBox="1"/>
      </xdr:nvSpPr>
      <xdr:spPr>
        <a:xfrm>
          <a:off x="7991552" y="1429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80784</xdr:rowOff>
    </xdr:from>
    <xdr:ext cx="469744" cy="259045"/>
    <xdr:sp macro="" textlink="">
      <xdr:nvSpPr>
        <xdr:cNvPr id="304" name="n_2aveValue【公営住宅】&#10;一人当たり面積">
          <a:extLst>
            <a:ext uri="{FF2B5EF4-FFF2-40B4-BE49-F238E27FC236}">
              <a16:creationId xmlns:a16="http://schemas.microsoft.com/office/drawing/2014/main" id="{141D08E6-01BC-4E2D-AC93-170E3486188C}"/>
            </a:ext>
          </a:extLst>
        </xdr:cNvPr>
        <xdr:cNvSpPr txBox="1"/>
      </xdr:nvSpPr>
      <xdr:spPr>
        <a:xfrm>
          <a:off x="7258127" y="1431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132311</xdr:rowOff>
    </xdr:from>
    <xdr:ext cx="469744" cy="259045"/>
    <xdr:sp macro="" textlink="">
      <xdr:nvSpPr>
        <xdr:cNvPr id="305" name="n_3aveValue【公営住宅】&#10;一人当たり面積">
          <a:extLst>
            <a:ext uri="{FF2B5EF4-FFF2-40B4-BE49-F238E27FC236}">
              <a16:creationId xmlns:a16="http://schemas.microsoft.com/office/drawing/2014/main" id="{F6C3FE56-3AAA-4156-964B-81A4E73D66F9}"/>
            </a:ext>
          </a:extLst>
        </xdr:cNvPr>
        <xdr:cNvSpPr txBox="1"/>
      </xdr:nvSpPr>
      <xdr:spPr>
        <a:xfrm>
          <a:off x="6483427" y="1436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112011</xdr:rowOff>
    </xdr:from>
    <xdr:ext cx="469744" cy="259045"/>
    <xdr:sp macro="" textlink="">
      <xdr:nvSpPr>
        <xdr:cNvPr id="306" name="n_4aveValue【公営住宅】&#10;一人当たり面積">
          <a:extLst>
            <a:ext uri="{FF2B5EF4-FFF2-40B4-BE49-F238E27FC236}">
              <a16:creationId xmlns:a16="http://schemas.microsoft.com/office/drawing/2014/main" id="{8FD1BADD-ECF9-4EE2-9B69-CAABF1AB262E}"/>
            </a:ext>
          </a:extLst>
        </xdr:cNvPr>
        <xdr:cNvSpPr txBox="1"/>
      </xdr:nvSpPr>
      <xdr:spPr>
        <a:xfrm>
          <a:off x="5737302" y="143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34124</xdr:rowOff>
    </xdr:from>
    <xdr:ext cx="469744" cy="259045"/>
    <xdr:sp macro="" textlink="">
      <xdr:nvSpPr>
        <xdr:cNvPr id="307" name="n_1mainValue【公営住宅】&#10;一人当たり面積">
          <a:extLst>
            <a:ext uri="{FF2B5EF4-FFF2-40B4-BE49-F238E27FC236}">
              <a16:creationId xmlns:a16="http://schemas.microsoft.com/office/drawing/2014/main" id="{A1184396-AFD5-4090-A523-D5C7C75F2998}"/>
            </a:ext>
          </a:extLst>
        </xdr:cNvPr>
        <xdr:cNvSpPr txBox="1"/>
      </xdr:nvSpPr>
      <xdr:spPr>
        <a:xfrm>
          <a:off x="7991552" y="1477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35358</xdr:rowOff>
    </xdr:from>
    <xdr:ext cx="469744" cy="259045"/>
    <xdr:sp macro="" textlink="">
      <xdr:nvSpPr>
        <xdr:cNvPr id="308" name="n_2mainValue【公営住宅】&#10;一人当たり面積">
          <a:extLst>
            <a:ext uri="{FF2B5EF4-FFF2-40B4-BE49-F238E27FC236}">
              <a16:creationId xmlns:a16="http://schemas.microsoft.com/office/drawing/2014/main" id="{EDF46F73-0730-4EF2-A6CD-18169A560A41}"/>
            </a:ext>
          </a:extLst>
        </xdr:cNvPr>
        <xdr:cNvSpPr txBox="1"/>
      </xdr:nvSpPr>
      <xdr:spPr>
        <a:xfrm>
          <a:off x="7258127" y="1478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36822</xdr:rowOff>
    </xdr:from>
    <xdr:ext cx="469744" cy="259045"/>
    <xdr:sp macro="" textlink="">
      <xdr:nvSpPr>
        <xdr:cNvPr id="309" name="n_3mainValue【公営住宅】&#10;一人当たり面積">
          <a:extLst>
            <a:ext uri="{FF2B5EF4-FFF2-40B4-BE49-F238E27FC236}">
              <a16:creationId xmlns:a16="http://schemas.microsoft.com/office/drawing/2014/main" id="{4CA2AB18-D75C-46AA-9EB2-96106D1AF4B0}"/>
            </a:ext>
          </a:extLst>
        </xdr:cNvPr>
        <xdr:cNvSpPr txBox="1"/>
      </xdr:nvSpPr>
      <xdr:spPr>
        <a:xfrm>
          <a:off x="6483427" y="14781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0" name="正方形/長方形 309">
          <a:extLst>
            <a:ext uri="{FF2B5EF4-FFF2-40B4-BE49-F238E27FC236}">
              <a16:creationId xmlns:a16="http://schemas.microsoft.com/office/drawing/2014/main" id="{81F819E4-D0BA-4F9E-AFAF-11ED3C6D9534}"/>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1" name="正方形/長方形 310">
          <a:extLst>
            <a:ext uri="{FF2B5EF4-FFF2-40B4-BE49-F238E27FC236}">
              <a16:creationId xmlns:a16="http://schemas.microsoft.com/office/drawing/2014/main" id="{96CE94E5-0C7F-4F42-A898-60C59349B91C}"/>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2" name="正方形/長方形 311">
          <a:extLst>
            <a:ext uri="{FF2B5EF4-FFF2-40B4-BE49-F238E27FC236}">
              <a16:creationId xmlns:a16="http://schemas.microsoft.com/office/drawing/2014/main" id="{BDA19C28-9074-4E87-99A8-145C3BF307B4}"/>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3" name="正方形/長方形 312">
          <a:extLst>
            <a:ext uri="{FF2B5EF4-FFF2-40B4-BE49-F238E27FC236}">
              <a16:creationId xmlns:a16="http://schemas.microsoft.com/office/drawing/2014/main" id="{6BA6BB30-B8A1-43D8-98B0-3F2E848CFA73}"/>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4" name="正方形/長方形 313">
          <a:extLst>
            <a:ext uri="{FF2B5EF4-FFF2-40B4-BE49-F238E27FC236}">
              <a16:creationId xmlns:a16="http://schemas.microsoft.com/office/drawing/2014/main" id="{CF579A67-AF66-4B1A-82F7-CC84D5D79250}"/>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5" name="正方形/長方形 314">
          <a:extLst>
            <a:ext uri="{FF2B5EF4-FFF2-40B4-BE49-F238E27FC236}">
              <a16:creationId xmlns:a16="http://schemas.microsoft.com/office/drawing/2014/main" id="{BAB54C43-A1FE-470D-A911-2C9CBCCE3565}"/>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6" name="正方形/長方形 315">
          <a:extLst>
            <a:ext uri="{FF2B5EF4-FFF2-40B4-BE49-F238E27FC236}">
              <a16:creationId xmlns:a16="http://schemas.microsoft.com/office/drawing/2014/main" id="{7889F612-A579-4D6A-B5EA-3EC00C824DFA}"/>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7" name="正方形/長方形 316">
          <a:extLst>
            <a:ext uri="{FF2B5EF4-FFF2-40B4-BE49-F238E27FC236}">
              <a16:creationId xmlns:a16="http://schemas.microsoft.com/office/drawing/2014/main" id="{9D423179-DB9A-42EE-B355-B45A1FEBF8C4}"/>
            </a:ext>
          </a:extLst>
        </xdr:cNvPr>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8" name="正方形/長方形 317">
          <a:extLst>
            <a:ext uri="{FF2B5EF4-FFF2-40B4-BE49-F238E27FC236}">
              <a16:creationId xmlns:a16="http://schemas.microsoft.com/office/drawing/2014/main" id="{D5A94A8A-DB8F-4490-A0D9-644DDF416E0F}"/>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9" name="正方形/長方形 318">
          <a:extLst>
            <a:ext uri="{FF2B5EF4-FFF2-40B4-BE49-F238E27FC236}">
              <a16:creationId xmlns:a16="http://schemas.microsoft.com/office/drawing/2014/main" id="{5FBE05E6-F9DC-4C47-96C9-6BF6A4836782}"/>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0" name="正方形/長方形 319">
          <a:extLst>
            <a:ext uri="{FF2B5EF4-FFF2-40B4-BE49-F238E27FC236}">
              <a16:creationId xmlns:a16="http://schemas.microsoft.com/office/drawing/2014/main" id="{9398627B-3CD3-4EFE-AA06-B0E60603D306}"/>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1" name="正方形/長方形 320">
          <a:extLst>
            <a:ext uri="{FF2B5EF4-FFF2-40B4-BE49-F238E27FC236}">
              <a16:creationId xmlns:a16="http://schemas.microsoft.com/office/drawing/2014/main" id="{C097C6C7-D3C8-491F-9D6B-6DE6B2127A2B}"/>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2" name="正方形/長方形 321">
          <a:extLst>
            <a:ext uri="{FF2B5EF4-FFF2-40B4-BE49-F238E27FC236}">
              <a16:creationId xmlns:a16="http://schemas.microsoft.com/office/drawing/2014/main" id="{7866CAA5-E51A-4F95-ACC8-EE54D3AC62DD}"/>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3" name="正方形/長方形 322">
          <a:extLst>
            <a:ext uri="{FF2B5EF4-FFF2-40B4-BE49-F238E27FC236}">
              <a16:creationId xmlns:a16="http://schemas.microsoft.com/office/drawing/2014/main" id="{58A6AFCF-9568-4D02-95FA-0E3D034908C2}"/>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4" name="正方形/長方形 323">
          <a:extLst>
            <a:ext uri="{FF2B5EF4-FFF2-40B4-BE49-F238E27FC236}">
              <a16:creationId xmlns:a16="http://schemas.microsoft.com/office/drawing/2014/main" id="{D7FC43BD-892F-48D6-9F37-17C6DB14E9E6}"/>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5" name="正方形/長方形 324">
          <a:extLst>
            <a:ext uri="{FF2B5EF4-FFF2-40B4-BE49-F238E27FC236}">
              <a16:creationId xmlns:a16="http://schemas.microsoft.com/office/drawing/2014/main" id="{37AD4FA5-2650-4F3A-BB9C-0E2BDD95010D}"/>
            </a:ext>
          </a:extLst>
        </xdr:cNvPr>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6" name="正方形/長方形 325">
          <a:extLst>
            <a:ext uri="{FF2B5EF4-FFF2-40B4-BE49-F238E27FC236}">
              <a16:creationId xmlns:a16="http://schemas.microsoft.com/office/drawing/2014/main" id="{C9726D54-7610-4344-A447-B7E9F99F920A}"/>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7" name="正方形/長方形 326">
          <a:extLst>
            <a:ext uri="{FF2B5EF4-FFF2-40B4-BE49-F238E27FC236}">
              <a16:creationId xmlns:a16="http://schemas.microsoft.com/office/drawing/2014/main" id="{DC398126-383F-4DE1-91C3-4379D31FF853}"/>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8" name="正方形/長方形 327">
          <a:extLst>
            <a:ext uri="{FF2B5EF4-FFF2-40B4-BE49-F238E27FC236}">
              <a16:creationId xmlns:a16="http://schemas.microsoft.com/office/drawing/2014/main" id="{F08106C5-9197-41B1-8AA7-7163E4E3092B}"/>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9" name="正方形/長方形 328">
          <a:extLst>
            <a:ext uri="{FF2B5EF4-FFF2-40B4-BE49-F238E27FC236}">
              <a16:creationId xmlns:a16="http://schemas.microsoft.com/office/drawing/2014/main" id="{6299EAC5-6E83-42ED-82FD-C1743BF6432E}"/>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0" name="正方形/長方形 329">
          <a:extLst>
            <a:ext uri="{FF2B5EF4-FFF2-40B4-BE49-F238E27FC236}">
              <a16:creationId xmlns:a16="http://schemas.microsoft.com/office/drawing/2014/main" id="{4B82DB90-F4F0-4F01-B842-B129636421EA}"/>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1" name="正方形/長方形 330">
          <a:extLst>
            <a:ext uri="{FF2B5EF4-FFF2-40B4-BE49-F238E27FC236}">
              <a16:creationId xmlns:a16="http://schemas.microsoft.com/office/drawing/2014/main" id="{0A1BA367-DAA3-487B-8527-FB9C39A8DC39}"/>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2" name="正方形/長方形 331">
          <a:extLst>
            <a:ext uri="{FF2B5EF4-FFF2-40B4-BE49-F238E27FC236}">
              <a16:creationId xmlns:a16="http://schemas.microsoft.com/office/drawing/2014/main" id="{079EA787-C923-4229-AE31-A0EB58DCA6DE}"/>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3" name="正方形/長方形 332">
          <a:extLst>
            <a:ext uri="{FF2B5EF4-FFF2-40B4-BE49-F238E27FC236}">
              <a16:creationId xmlns:a16="http://schemas.microsoft.com/office/drawing/2014/main" id="{A8CA3035-FECD-41F0-A45E-9EA8087EAD23}"/>
            </a:ext>
          </a:extLst>
        </xdr:cNvPr>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4" name="テキスト ボックス 333">
          <a:extLst>
            <a:ext uri="{FF2B5EF4-FFF2-40B4-BE49-F238E27FC236}">
              <a16:creationId xmlns:a16="http://schemas.microsoft.com/office/drawing/2014/main" id="{D22ABBA6-891E-4BC0-8342-80F69B0BBD0C}"/>
            </a:ext>
          </a:extLst>
        </xdr:cNvPr>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5" name="直線コネクタ 334">
          <a:extLst>
            <a:ext uri="{FF2B5EF4-FFF2-40B4-BE49-F238E27FC236}">
              <a16:creationId xmlns:a16="http://schemas.microsoft.com/office/drawing/2014/main" id="{0034DC69-6655-4B6F-B8CF-1F82DBB93386}"/>
            </a:ext>
          </a:extLst>
        </xdr:cNvPr>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36" name="テキスト ボックス 335">
          <a:extLst>
            <a:ext uri="{FF2B5EF4-FFF2-40B4-BE49-F238E27FC236}">
              <a16:creationId xmlns:a16="http://schemas.microsoft.com/office/drawing/2014/main" id="{E3ED6AD0-FD90-49C4-8D69-5E0AF44DED02}"/>
            </a:ext>
          </a:extLst>
        </xdr:cNvPr>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7" name="直線コネクタ 336">
          <a:extLst>
            <a:ext uri="{FF2B5EF4-FFF2-40B4-BE49-F238E27FC236}">
              <a16:creationId xmlns:a16="http://schemas.microsoft.com/office/drawing/2014/main" id="{57A4F8D3-C879-4BA2-96E6-45411A7907A7}"/>
            </a:ext>
          </a:extLst>
        </xdr:cNvPr>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38" name="テキスト ボックス 337">
          <a:extLst>
            <a:ext uri="{FF2B5EF4-FFF2-40B4-BE49-F238E27FC236}">
              <a16:creationId xmlns:a16="http://schemas.microsoft.com/office/drawing/2014/main" id="{0851BE06-C777-4602-850A-B870329901C0}"/>
            </a:ext>
          </a:extLst>
        </xdr:cNvPr>
        <xdr:cNvSpPr txBox="1"/>
      </xdr:nvSpPr>
      <xdr:spPr>
        <a:xfrm>
          <a:off x="101976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9" name="直線コネクタ 338">
          <a:extLst>
            <a:ext uri="{FF2B5EF4-FFF2-40B4-BE49-F238E27FC236}">
              <a16:creationId xmlns:a16="http://schemas.microsoft.com/office/drawing/2014/main" id="{DF61AE11-D398-40A4-B83E-476CC8325E49}"/>
            </a:ext>
          </a:extLst>
        </xdr:cNvPr>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0" name="テキスト ボックス 339">
          <a:extLst>
            <a:ext uri="{FF2B5EF4-FFF2-40B4-BE49-F238E27FC236}">
              <a16:creationId xmlns:a16="http://schemas.microsoft.com/office/drawing/2014/main" id="{D02513A4-1393-43FE-A53C-BEA18F32D289}"/>
            </a:ext>
          </a:extLst>
        </xdr:cNvPr>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1" name="直線コネクタ 340">
          <a:extLst>
            <a:ext uri="{FF2B5EF4-FFF2-40B4-BE49-F238E27FC236}">
              <a16:creationId xmlns:a16="http://schemas.microsoft.com/office/drawing/2014/main" id="{5D8EE6DD-EAB6-407B-AD27-72B2B2CC1C0E}"/>
            </a:ext>
          </a:extLst>
        </xdr:cNvPr>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2" name="テキスト ボックス 341">
          <a:extLst>
            <a:ext uri="{FF2B5EF4-FFF2-40B4-BE49-F238E27FC236}">
              <a16:creationId xmlns:a16="http://schemas.microsoft.com/office/drawing/2014/main" id="{BB65A07D-C1E1-4FD3-82EF-B2C9B0332549}"/>
            </a:ext>
          </a:extLst>
        </xdr:cNvPr>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3" name="直線コネクタ 342">
          <a:extLst>
            <a:ext uri="{FF2B5EF4-FFF2-40B4-BE49-F238E27FC236}">
              <a16:creationId xmlns:a16="http://schemas.microsoft.com/office/drawing/2014/main" id="{06CF2A58-1550-4524-AEEE-EECF025D5DF9}"/>
            </a:ext>
          </a:extLst>
        </xdr:cNvPr>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4" name="テキスト ボックス 343">
          <a:extLst>
            <a:ext uri="{FF2B5EF4-FFF2-40B4-BE49-F238E27FC236}">
              <a16:creationId xmlns:a16="http://schemas.microsoft.com/office/drawing/2014/main" id="{10109A53-4B88-45B1-887D-8CC23E148E48}"/>
            </a:ext>
          </a:extLst>
        </xdr:cNvPr>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5" name="直線コネクタ 344">
          <a:extLst>
            <a:ext uri="{FF2B5EF4-FFF2-40B4-BE49-F238E27FC236}">
              <a16:creationId xmlns:a16="http://schemas.microsoft.com/office/drawing/2014/main" id="{79BD1D6D-1537-4CB1-AF49-40785FFAD67F}"/>
            </a:ext>
          </a:extLst>
        </xdr:cNvPr>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346" name="テキスト ボックス 345">
          <a:extLst>
            <a:ext uri="{FF2B5EF4-FFF2-40B4-BE49-F238E27FC236}">
              <a16:creationId xmlns:a16="http://schemas.microsoft.com/office/drawing/2014/main" id="{CA1D8C19-CFD8-42D0-A338-0BF0A796657F}"/>
            </a:ext>
          </a:extLst>
        </xdr:cNvPr>
        <xdr:cNvSpPr txBox="1"/>
      </xdr:nvSpPr>
      <xdr:spPr>
        <a:xfrm>
          <a:off x="10306836"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7" name="直線コネクタ 346">
          <a:extLst>
            <a:ext uri="{FF2B5EF4-FFF2-40B4-BE49-F238E27FC236}">
              <a16:creationId xmlns:a16="http://schemas.microsoft.com/office/drawing/2014/main" id="{6CEA246E-10C2-4669-B6EB-24E5AE00BEF9}"/>
            </a:ext>
          </a:extLst>
        </xdr:cNvPr>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48" name="【認定こども園・幼稚園・保育所】&#10;有形固定資産減価償却率グラフ枠">
          <a:extLst>
            <a:ext uri="{FF2B5EF4-FFF2-40B4-BE49-F238E27FC236}">
              <a16:creationId xmlns:a16="http://schemas.microsoft.com/office/drawing/2014/main" id="{155BE0CC-C380-4C4D-BFFA-AEB2E8A1F984}"/>
            </a:ext>
          </a:extLst>
        </xdr:cNvPr>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349" name="直線コネクタ 348">
          <a:extLst>
            <a:ext uri="{FF2B5EF4-FFF2-40B4-BE49-F238E27FC236}">
              <a16:creationId xmlns:a16="http://schemas.microsoft.com/office/drawing/2014/main" id="{C903473F-07D1-45FD-8B04-384F5716A556}"/>
            </a:ext>
          </a:extLst>
        </xdr:cNvPr>
        <xdr:cNvCxnSpPr/>
      </xdr:nvCxnSpPr>
      <xdr:spPr>
        <a:xfrm flipV="1">
          <a:off x="13889989"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350" name="【認定こども園・幼稚園・保育所】&#10;有形固定資産減価償却率最小値テキスト">
          <a:extLst>
            <a:ext uri="{FF2B5EF4-FFF2-40B4-BE49-F238E27FC236}">
              <a16:creationId xmlns:a16="http://schemas.microsoft.com/office/drawing/2014/main" id="{9ABC4EE6-B5C7-4466-95BD-7CD065A2B3BB}"/>
            </a:ext>
          </a:extLst>
        </xdr:cNvPr>
        <xdr:cNvSpPr txBox="1"/>
      </xdr:nvSpPr>
      <xdr:spPr>
        <a:xfrm>
          <a:off x="13928725"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351" name="直線コネクタ 350">
          <a:extLst>
            <a:ext uri="{FF2B5EF4-FFF2-40B4-BE49-F238E27FC236}">
              <a16:creationId xmlns:a16="http://schemas.microsoft.com/office/drawing/2014/main" id="{E0A2EED8-0B76-43E9-8FFA-ADCB662E505B}"/>
            </a:ext>
          </a:extLst>
        </xdr:cNvPr>
        <xdr:cNvCxnSpPr/>
      </xdr:nvCxnSpPr>
      <xdr:spPr>
        <a:xfrm>
          <a:off x="13801725" y="698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352" name="【認定こども園・幼稚園・保育所】&#10;有形固定資産減価償却率最大値テキスト">
          <a:extLst>
            <a:ext uri="{FF2B5EF4-FFF2-40B4-BE49-F238E27FC236}">
              <a16:creationId xmlns:a16="http://schemas.microsoft.com/office/drawing/2014/main" id="{8BA0A297-DEAC-4671-B017-FE10512D3B8E}"/>
            </a:ext>
          </a:extLst>
        </xdr:cNvPr>
        <xdr:cNvSpPr txBox="1"/>
      </xdr:nvSpPr>
      <xdr:spPr>
        <a:xfrm>
          <a:off x="13928725"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53" name="直線コネクタ 352">
          <a:extLst>
            <a:ext uri="{FF2B5EF4-FFF2-40B4-BE49-F238E27FC236}">
              <a16:creationId xmlns:a16="http://schemas.microsoft.com/office/drawing/2014/main" id="{64953174-77A7-4D43-8F84-6702FE7A00EC}"/>
            </a:ext>
          </a:extLst>
        </xdr:cNvPr>
        <xdr:cNvCxnSpPr/>
      </xdr:nvCxnSpPr>
      <xdr:spPr>
        <a:xfrm>
          <a:off x="13801725" y="571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104157</xdr:rowOff>
    </xdr:from>
    <xdr:ext cx="405111" cy="259045"/>
    <xdr:sp macro="" textlink="">
      <xdr:nvSpPr>
        <xdr:cNvPr id="354" name="【認定こども園・幼稚園・保育所】&#10;有形固定資産減価償却率平均値テキスト">
          <a:extLst>
            <a:ext uri="{FF2B5EF4-FFF2-40B4-BE49-F238E27FC236}">
              <a16:creationId xmlns:a16="http://schemas.microsoft.com/office/drawing/2014/main" id="{1CF8F470-B26A-4314-BAD2-3A513474B30A}"/>
            </a:ext>
          </a:extLst>
        </xdr:cNvPr>
        <xdr:cNvSpPr txBox="1"/>
      </xdr:nvSpPr>
      <xdr:spPr>
        <a:xfrm>
          <a:off x="13928725" y="6104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81280</xdr:rowOff>
    </xdr:from>
    <xdr:to>
      <xdr:col>85</xdr:col>
      <xdr:colOff>177800</xdr:colOff>
      <xdr:row>37</xdr:row>
      <xdr:rowOff>11430</xdr:rowOff>
    </xdr:to>
    <xdr:sp macro="" textlink="">
      <xdr:nvSpPr>
        <xdr:cNvPr id="355" name="フローチャート: 判断 354">
          <a:extLst>
            <a:ext uri="{FF2B5EF4-FFF2-40B4-BE49-F238E27FC236}">
              <a16:creationId xmlns:a16="http://schemas.microsoft.com/office/drawing/2014/main" id="{51321785-2677-4260-814F-082AD2163F52}"/>
            </a:ext>
          </a:extLst>
        </xdr:cNvPr>
        <xdr:cNvSpPr/>
      </xdr:nvSpPr>
      <xdr:spPr>
        <a:xfrm>
          <a:off x="13839825" y="62534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25400</xdr:rowOff>
    </xdr:from>
    <xdr:to>
      <xdr:col>81</xdr:col>
      <xdr:colOff>101600</xdr:colOff>
      <xdr:row>36</xdr:row>
      <xdr:rowOff>127000</xdr:rowOff>
    </xdr:to>
    <xdr:sp macro="" textlink="">
      <xdr:nvSpPr>
        <xdr:cNvPr id="356" name="フローチャート: 判断 355">
          <a:extLst>
            <a:ext uri="{FF2B5EF4-FFF2-40B4-BE49-F238E27FC236}">
              <a16:creationId xmlns:a16="http://schemas.microsoft.com/office/drawing/2014/main" id="{5AEE31D4-0F67-4BDE-B447-5670D7A26895}"/>
            </a:ext>
          </a:extLst>
        </xdr:cNvPr>
        <xdr:cNvSpPr/>
      </xdr:nvSpPr>
      <xdr:spPr>
        <a:xfrm>
          <a:off x="13115925"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38100</xdr:rowOff>
    </xdr:from>
    <xdr:to>
      <xdr:col>76</xdr:col>
      <xdr:colOff>165100</xdr:colOff>
      <xdr:row>36</xdr:row>
      <xdr:rowOff>139700</xdr:rowOff>
    </xdr:to>
    <xdr:sp macro="" textlink="">
      <xdr:nvSpPr>
        <xdr:cNvPr id="357" name="フローチャート: 判断 356">
          <a:extLst>
            <a:ext uri="{FF2B5EF4-FFF2-40B4-BE49-F238E27FC236}">
              <a16:creationId xmlns:a16="http://schemas.microsoft.com/office/drawing/2014/main" id="{46002643-3460-46B6-8986-B3539DEABE9B}"/>
            </a:ext>
          </a:extLst>
        </xdr:cNvPr>
        <xdr:cNvSpPr/>
      </xdr:nvSpPr>
      <xdr:spPr>
        <a:xfrm>
          <a:off x="123698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1270</xdr:rowOff>
    </xdr:from>
    <xdr:to>
      <xdr:col>72</xdr:col>
      <xdr:colOff>38100</xdr:colOff>
      <xdr:row>37</xdr:row>
      <xdr:rowOff>102870</xdr:rowOff>
    </xdr:to>
    <xdr:sp macro="" textlink="">
      <xdr:nvSpPr>
        <xdr:cNvPr id="358" name="フローチャート: 判断 357">
          <a:extLst>
            <a:ext uri="{FF2B5EF4-FFF2-40B4-BE49-F238E27FC236}">
              <a16:creationId xmlns:a16="http://schemas.microsoft.com/office/drawing/2014/main" id="{C647F46C-F1BF-4FA2-AE03-CCD9FCA432FB}"/>
            </a:ext>
          </a:extLst>
        </xdr:cNvPr>
        <xdr:cNvSpPr/>
      </xdr:nvSpPr>
      <xdr:spPr>
        <a:xfrm>
          <a:off x="11623675" y="63449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359" name="フローチャート: 判断 358">
          <a:extLst>
            <a:ext uri="{FF2B5EF4-FFF2-40B4-BE49-F238E27FC236}">
              <a16:creationId xmlns:a16="http://schemas.microsoft.com/office/drawing/2014/main" id="{21879F48-ACB2-4B30-9113-CF3360CE3F94}"/>
            </a:ext>
          </a:extLst>
        </xdr:cNvPr>
        <xdr:cNvSpPr/>
      </xdr:nvSpPr>
      <xdr:spPr>
        <a:xfrm>
          <a:off x="10848975"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C2F2698C-F405-470A-AA13-55A450F7388C}"/>
            </a:ext>
          </a:extLst>
        </xdr:cNvPr>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E1AB1A2C-9847-4DE4-939A-E21CA49A8573}"/>
            </a:ext>
          </a:extLst>
        </xdr:cNvPr>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9F3F76D9-7137-472F-93EB-E685BE2883D7}"/>
            </a:ext>
          </a:extLst>
        </xdr:cNvPr>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DD6D7A20-6E73-49AF-B86F-38B26DBF77C4}"/>
            </a:ext>
          </a:extLst>
        </xdr:cNvPr>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7F5BA9CA-A350-4FE7-B79E-02BF77B01D0C}"/>
            </a:ext>
          </a:extLst>
        </xdr:cNvPr>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80010</xdr:rowOff>
    </xdr:from>
    <xdr:to>
      <xdr:col>85</xdr:col>
      <xdr:colOff>177800</xdr:colOff>
      <xdr:row>38</xdr:row>
      <xdr:rowOff>10160</xdr:rowOff>
    </xdr:to>
    <xdr:sp macro="" textlink="">
      <xdr:nvSpPr>
        <xdr:cNvPr id="365" name="楕円 364">
          <a:extLst>
            <a:ext uri="{FF2B5EF4-FFF2-40B4-BE49-F238E27FC236}">
              <a16:creationId xmlns:a16="http://schemas.microsoft.com/office/drawing/2014/main" id="{85C6396C-B6A4-4A78-A265-55428645DE8E}"/>
            </a:ext>
          </a:extLst>
        </xdr:cNvPr>
        <xdr:cNvSpPr/>
      </xdr:nvSpPr>
      <xdr:spPr>
        <a:xfrm>
          <a:off x="13839825" y="64236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58437</xdr:rowOff>
    </xdr:from>
    <xdr:ext cx="405111" cy="259045"/>
    <xdr:sp macro="" textlink="">
      <xdr:nvSpPr>
        <xdr:cNvPr id="366" name="【認定こども園・幼稚園・保育所】&#10;有形固定資産減価償却率該当値テキスト">
          <a:extLst>
            <a:ext uri="{FF2B5EF4-FFF2-40B4-BE49-F238E27FC236}">
              <a16:creationId xmlns:a16="http://schemas.microsoft.com/office/drawing/2014/main" id="{39DEBD13-1FE1-484E-A7AA-FF06895FF724}"/>
            </a:ext>
          </a:extLst>
        </xdr:cNvPr>
        <xdr:cNvSpPr txBox="1"/>
      </xdr:nvSpPr>
      <xdr:spPr>
        <a:xfrm>
          <a:off x="13928725" y="6402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21590</xdr:rowOff>
    </xdr:from>
    <xdr:to>
      <xdr:col>81</xdr:col>
      <xdr:colOff>101600</xdr:colOff>
      <xdr:row>37</xdr:row>
      <xdr:rowOff>123190</xdr:rowOff>
    </xdr:to>
    <xdr:sp macro="" textlink="">
      <xdr:nvSpPr>
        <xdr:cNvPr id="367" name="楕円 366">
          <a:extLst>
            <a:ext uri="{FF2B5EF4-FFF2-40B4-BE49-F238E27FC236}">
              <a16:creationId xmlns:a16="http://schemas.microsoft.com/office/drawing/2014/main" id="{97EE32CF-4736-42FB-8369-D47D8DF54F39}"/>
            </a:ext>
          </a:extLst>
        </xdr:cNvPr>
        <xdr:cNvSpPr/>
      </xdr:nvSpPr>
      <xdr:spPr>
        <a:xfrm>
          <a:off x="13115925"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72390</xdr:rowOff>
    </xdr:from>
    <xdr:to>
      <xdr:col>85</xdr:col>
      <xdr:colOff>127000</xdr:colOff>
      <xdr:row>37</xdr:row>
      <xdr:rowOff>130810</xdr:rowOff>
    </xdr:to>
    <xdr:cxnSp macro="">
      <xdr:nvCxnSpPr>
        <xdr:cNvPr id="368" name="直線コネクタ 367">
          <a:extLst>
            <a:ext uri="{FF2B5EF4-FFF2-40B4-BE49-F238E27FC236}">
              <a16:creationId xmlns:a16="http://schemas.microsoft.com/office/drawing/2014/main" id="{EEFCCA2E-E337-4ED1-8550-A47B4771A762}"/>
            </a:ext>
          </a:extLst>
        </xdr:cNvPr>
        <xdr:cNvCxnSpPr/>
      </xdr:nvCxnSpPr>
      <xdr:spPr>
        <a:xfrm>
          <a:off x="13166725" y="6416040"/>
          <a:ext cx="7239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134620</xdr:rowOff>
    </xdr:from>
    <xdr:to>
      <xdr:col>76</xdr:col>
      <xdr:colOff>165100</xdr:colOff>
      <xdr:row>37</xdr:row>
      <xdr:rowOff>64770</xdr:rowOff>
    </xdr:to>
    <xdr:sp macro="" textlink="">
      <xdr:nvSpPr>
        <xdr:cNvPr id="369" name="楕円 368">
          <a:extLst>
            <a:ext uri="{FF2B5EF4-FFF2-40B4-BE49-F238E27FC236}">
              <a16:creationId xmlns:a16="http://schemas.microsoft.com/office/drawing/2014/main" id="{9377911E-2BDF-4F4C-B96D-A2C2A21A9DC1}"/>
            </a:ext>
          </a:extLst>
        </xdr:cNvPr>
        <xdr:cNvSpPr/>
      </xdr:nvSpPr>
      <xdr:spPr>
        <a:xfrm>
          <a:off x="123698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13970</xdr:rowOff>
    </xdr:from>
    <xdr:to>
      <xdr:col>81</xdr:col>
      <xdr:colOff>50800</xdr:colOff>
      <xdr:row>37</xdr:row>
      <xdr:rowOff>72390</xdr:rowOff>
    </xdr:to>
    <xdr:cxnSp macro="">
      <xdr:nvCxnSpPr>
        <xdr:cNvPr id="370" name="直線コネクタ 369">
          <a:extLst>
            <a:ext uri="{FF2B5EF4-FFF2-40B4-BE49-F238E27FC236}">
              <a16:creationId xmlns:a16="http://schemas.microsoft.com/office/drawing/2014/main" id="{595DD8C8-BB65-47FB-B1C1-6F42CE587BB2}"/>
            </a:ext>
          </a:extLst>
        </xdr:cNvPr>
        <xdr:cNvCxnSpPr/>
      </xdr:nvCxnSpPr>
      <xdr:spPr>
        <a:xfrm>
          <a:off x="12420600" y="6357620"/>
          <a:ext cx="746125"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76200</xdr:rowOff>
    </xdr:from>
    <xdr:to>
      <xdr:col>72</xdr:col>
      <xdr:colOff>38100</xdr:colOff>
      <xdr:row>37</xdr:row>
      <xdr:rowOff>6350</xdr:rowOff>
    </xdr:to>
    <xdr:sp macro="" textlink="">
      <xdr:nvSpPr>
        <xdr:cNvPr id="371" name="楕円 370">
          <a:extLst>
            <a:ext uri="{FF2B5EF4-FFF2-40B4-BE49-F238E27FC236}">
              <a16:creationId xmlns:a16="http://schemas.microsoft.com/office/drawing/2014/main" id="{2A76B146-632A-4AD7-A19E-B734B8325ACE}"/>
            </a:ext>
          </a:extLst>
        </xdr:cNvPr>
        <xdr:cNvSpPr/>
      </xdr:nvSpPr>
      <xdr:spPr>
        <a:xfrm>
          <a:off x="11623675" y="62484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127000</xdr:rowOff>
    </xdr:from>
    <xdr:to>
      <xdr:col>76</xdr:col>
      <xdr:colOff>114300</xdr:colOff>
      <xdr:row>37</xdr:row>
      <xdr:rowOff>13970</xdr:rowOff>
    </xdr:to>
    <xdr:cxnSp macro="">
      <xdr:nvCxnSpPr>
        <xdr:cNvPr id="372" name="直線コネクタ 371">
          <a:extLst>
            <a:ext uri="{FF2B5EF4-FFF2-40B4-BE49-F238E27FC236}">
              <a16:creationId xmlns:a16="http://schemas.microsoft.com/office/drawing/2014/main" id="{00EBE29E-04D6-4331-893D-569C2519298D}"/>
            </a:ext>
          </a:extLst>
        </xdr:cNvPr>
        <xdr:cNvCxnSpPr/>
      </xdr:nvCxnSpPr>
      <xdr:spPr>
        <a:xfrm>
          <a:off x="11655425" y="6299200"/>
          <a:ext cx="765175"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143527</xdr:rowOff>
    </xdr:from>
    <xdr:ext cx="405111" cy="259045"/>
    <xdr:sp macro="" textlink="">
      <xdr:nvSpPr>
        <xdr:cNvPr id="373" name="n_1aveValue【認定こども園・幼稚園・保育所】&#10;有形固定資産減価償却率">
          <a:extLst>
            <a:ext uri="{FF2B5EF4-FFF2-40B4-BE49-F238E27FC236}">
              <a16:creationId xmlns:a16="http://schemas.microsoft.com/office/drawing/2014/main" id="{F3A902DE-40E3-492B-91EF-3C986A1891DF}"/>
            </a:ext>
          </a:extLst>
        </xdr:cNvPr>
        <xdr:cNvSpPr txBox="1"/>
      </xdr:nvSpPr>
      <xdr:spPr>
        <a:xfrm>
          <a:off x="12980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156227</xdr:rowOff>
    </xdr:from>
    <xdr:ext cx="405111" cy="259045"/>
    <xdr:sp macro="" textlink="">
      <xdr:nvSpPr>
        <xdr:cNvPr id="374" name="n_2aveValue【認定こども園・幼稚園・保育所】&#10;有形固定資産減価償却率">
          <a:extLst>
            <a:ext uri="{FF2B5EF4-FFF2-40B4-BE49-F238E27FC236}">
              <a16:creationId xmlns:a16="http://schemas.microsoft.com/office/drawing/2014/main" id="{3C68B56A-5884-4EE2-B347-C26FEB89CE2E}"/>
            </a:ext>
          </a:extLst>
        </xdr:cNvPr>
        <xdr:cNvSpPr txBox="1"/>
      </xdr:nvSpPr>
      <xdr:spPr>
        <a:xfrm>
          <a:off x="12246619"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93997</xdr:rowOff>
    </xdr:from>
    <xdr:ext cx="405111" cy="259045"/>
    <xdr:sp macro="" textlink="">
      <xdr:nvSpPr>
        <xdr:cNvPr id="375" name="n_3aveValue【認定こども園・幼稚園・保育所】&#10;有形固定資産減価償却率">
          <a:extLst>
            <a:ext uri="{FF2B5EF4-FFF2-40B4-BE49-F238E27FC236}">
              <a16:creationId xmlns:a16="http://schemas.microsoft.com/office/drawing/2014/main" id="{42D57AA2-F4AE-4B24-B918-06D916186EA5}"/>
            </a:ext>
          </a:extLst>
        </xdr:cNvPr>
        <xdr:cNvSpPr txBox="1"/>
      </xdr:nvSpPr>
      <xdr:spPr>
        <a:xfrm>
          <a:off x="11500494" y="643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124477</xdr:rowOff>
    </xdr:from>
    <xdr:ext cx="405111" cy="259045"/>
    <xdr:sp macro="" textlink="">
      <xdr:nvSpPr>
        <xdr:cNvPr id="376" name="n_4aveValue【認定こども園・幼稚園・保育所】&#10;有形固定資産減価償却率">
          <a:extLst>
            <a:ext uri="{FF2B5EF4-FFF2-40B4-BE49-F238E27FC236}">
              <a16:creationId xmlns:a16="http://schemas.microsoft.com/office/drawing/2014/main" id="{0E21B6BC-3ABF-4E31-B357-6FD79FDE6736}"/>
            </a:ext>
          </a:extLst>
        </xdr:cNvPr>
        <xdr:cNvSpPr txBox="1"/>
      </xdr:nvSpPr>
      <xdr:spPr>
        <a:xfrm>
          <a:off x="1072579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114317</xdr:rowOff>
    </xdr:from>
    <xdr:ext cx="405111" cy="259045"/>
    <xdr:sp macro="" textlink="">
      <xdr:nvSpPr>
        <xdr:cNvPr id="377" name="n_1mainValue【認定こども園・幼稚園・保育所】&#10;有形固定資産減価償却率">
          <a:extLst>
            <a:ext uri="{FF2B5EF4-FFF2-40B4-BE49-F238E27FC236}">
              <a16:creationId xmlns:a16="http://schemas.microsoft.com/office/drawing/2014/main" id="{70A39912-4249-4525-923D-D4741C06B0EA}"/>
            </a:ext>
          </a:extLst>
        </xdr:cNvPr>
        <xdr:cNvSpPr txBox="1"/>
      </xdr:nvSpPr>
      <xdr:spPr>
        <a:xfrm>
          <a:off x="129800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55897</xdr:rowOff>
    </xdr:from>
    <xdr:ext cx="405111" cy="259045"/>
    <xdr:sp macro="" textlink="">
      <xdr:nvSpPr>
        <xdr:cNvPr id="378" name="n_2mainValue【認定こども園・幼稚園・保育所】&#10;有形固定資産減価償却率">
          <a:extLst>
            <a:ext uri="{FF2B5EF4-FFF2-40B4-BE49-F238E27FC236}">
              <a16:creationId xmlns:a16="http://schemas.microsoft.com/office/drawing/2014/main" id="{81A614C1-7D69-4998-AD13-5FFD8EEB9CA5}"/>
            </a:ext>
          </a:extLst>
        </xdr:cNvPr>
        <xdr:cNvSpPr txBox="1"/>
      </xdr:nvSpPr>
      <xdr:spPr>
        <a:xfrm>
          <a:off x="12246619" y="639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22877</xdr:rowOff>
    </xdr:from>
    <xdr:ext cx="405111" cy="259045"/>
    <xdr:sp macro="" textlink="">
      <xdr:nvSpPr>
        <xdr:cNvPr id="379" name="n_3mainValue【認定こども園・幼稚園・保育所】&#10;有形固定資産減価償却率">
          <a:extLst>
            <a:ext uri="{FF2B5EF4-FFF2-40B4-BE49-F238E27FC236}">
              <a16:creationId xmlns:a16="http://schemas.microsoft.com/office/drawing/2014/main" id="{8A8B9EE1-701E-4783-8D11-52A17F6A24E8}"/>
            </a:ext>
          </a:extLst>
        </xdr:cNvPr>
        <xdr:cNvSpPr txBox="1"/>
      </xdr:nvSpPr>
      <xdr:spPr>
        <a:xfrm>
          <a:off x="11500494" y="602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0" name="正方形/長方形 379">
          <a:extLst>
            <a:ext uri="{FF2B5EF4-FFF2-40B4-BE49-F238E27FC236}">
              <a16:creationId xmlns:a16="http://schemas.microsoft.com/office/drawing/2014/main" id="{DD88E4B3-3C4E-4F0A-B9E8-E358D98214A8}"/>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1" name="正方形/長方形 380">
          <a:extLst>
            <a:ext uri="{FF2B5EF4-FFF2-40B4-BE49-F238E27FC236}">
              <a16:creationId xmlns:a16="http://schemas.microsoft.com/office/drawing/2014/main" id="{EAF8F551-C656-4F31-B5CD-726D7D3E7F95}"/>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2" name="正方形/長方形 381">
          <a:extLst>
            <a:ext uri="{FF2B5EF4-FFF2-40B4-BE49-F238E27FC236}">
              <a16:creationId xmlns:a16="http://schemas.microsoft.com/office/drawing/2014/main" id="{23921222-9FD8-40A7-A658-530D2747FF72}"/>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3" name="正方形/長方形 382">
          <a:extLst>
            <a:ext uri="{FF2B5EF4-FFF2-40B4-BE49-F238E27FC236}">
              <a16:creationId xmlns:a16="http://schemas.microsoft.com/office/drawing/2014/main" id="{088DE0F3-3139-48A2-AA95-06EB7C7AF071}"/>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4" name="正方形/長方形 383">
          <a:extLst>
            <a:ext uri="{FF2B5EF4-FFF2-40B4-BE49-F238E27FC236}">
              <a16:creationId xmlns:a16="http://schemas.microsoft.com/office/drawing/2014/main" id="{F994A61B-A793-4CCF-9E92-BB2402A67F35}"/>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5" name="正方形/長方形 384">
          <a:extLst>
            <a:ext uri="{FF2B5EF4-FFF2-40B4-BE49-F238E27FC236}">
              <a16:creationId xmlns:a16="http://schemas.microsoft.com/office/drawing/2014/main" id="{3DB209D7-1D00-42E3-AD22-8E8C803DF7BD}"/>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6" name="正方形/長方形 385">
          <a:extLst>
            <a:ext uri="{FF2B5EF4-FFF2-40B4-BE49-F238E27FC236}">
              <a16:creationId xmlns:a16="http://schemas.microsoft.com/office/drawing/2014/main" id="{28C50A05-C454-45A9-A13F-4EB1EAA50137}"/>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7" name="正方形/長方形 386">
          <a:extLst>
            <a:ext uri="{FF2B5EF4-FFF2-40B4-BE49-F238E27FC236}">
              <a16:creationId xmlns:a16="http://schemas.microsoft.com/office/drawing/2014/main" id="{DF56F70E-5967-424D-B255-54B7C89F1629}"/>
            </a:ext>
          </a:extLst>
        </xdr:cNvPr>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8" name="テキスト ボックス 387">
          <a:extLst>
            <a:ext uri="{FF2B5EF4-FFF2-40B4-BE49-F238E27FC236}">
              <a16:creationId xmlns:a16="http://schemas.microsoft.com/office/drawing/2014/main" id="{C56A8E66-AE88-4170-AD75-673646F74089}"/>
            </a:ext>
          </a:extLst>
        </xdr:cNvPr>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9" name="直線コネクタ 388">
          <a:extLst>
            <a:ext uri="{FF2B5EF4-FFF2-40B4-BE49-F238E27FC236}">
              <a16:creationId xmlns:a16="http://schemas.microsoft.com/office/drawing/2014/main" id="{3A03EB9C-E02F-4C6B-8EB9-4C87B98711D7}"/>
            </a:ext>
          </a:extLst>
        </xdr:cNvPr>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0" name="直線コネクタ 389">
          <a:extLst>
            <a:ext uri="{FF2B5EF4-FFF2-40B4-BE49-F238E27FC236}">
              <a16:creationId xmlns:a16="http://schemas.microsoft.com/office/drawing/2014/main" id="{6F507105-3346-4931-AEE7-5619025AC985}"/>
            </a:ext>
          </a:extLst>
        </xdr:cNvPr>
        <xdr:cNvCxnSpPr/>
      </xdr:nvCxnSpPr>
      <xdr:spPr>
        <a:xfrm>
          <a:off x="155448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1" name="テキスト ボックス 390">
          <a:extLst>
            <a:ext uri="{FF2B5EF4-FFF2-40B4-BE49-F238E27FC236}">
              <a16:creationId xmlns:a16="http://schemas.microsoft.com/office/drawing/2014/main" id="{9AC9E72B-335B-43FB-BB83-45DF565F8BDB}"/>
            </a:ext>
          </a:extLst>
        </xdr:cNvPr>
        <xdr:cNvSpPr txBox="1"/>
      </xdr:nvSpPr>
      <xdr:spPr>
        <a:xfrm>
          <a:off x="151633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2" name="直線コネクタ 391">
          <a:extLst>
            <a:ext uri="{FF2B5EF4-FFF2-40B4-BE49-F238E27FC236}">
              <a16:creationId xmlns:a16="http://schemas.microsoft.com/office/drawing/2014/main" id="{77A4AFA0-7A68-4DB4-923C-8DD8B90258AD}"/>
            </a:ext>
          </a:extLst>
        </xdr:cNvPr>
        <xdr:cNvCxnSpPr/>
      </xdr:nvCxnSpPr>
      <xdr:spPr>
        <a:xfrm>
          <a:off x="155448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3" name="テキスト ボックス 392">
          <a:extLst>
            <a:ext uri="{FF2B5EF4-FFF2-40B4-BE49-F238E27FC236}">
              <a16:creationId xmlns:a16="http://schemas.microsoft.com/office/drawing/2014/main" id="{D5BF43D1-7C73-4183-8E72-44D69978954E}"/>
            </a:ext>
          </a:extLst>
        </xdr:cNvPr>
        <xdr:cNvSpPr txBox="1"/>
      </xdr:nvSpPr>
      <xdr:spPr>
        <a:xfrm>
          <a:off x="15163346"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4" name="直線コネクタ 393">
          <a:extLst>
            <a:ext uri="{FF2B5EF4-FFF2-40B4-BE49-F238E27FC236}">
              <a16:creationId xmlns:a16="http://schemas.microsoft.com/office/drawing/2014/main" id="{1102517F-EC91-4321-A604-3322EB174808}"/>
            </a:ext>
          </a:extLst>
        </xdr:cNvPr>
        <xdr:cNvCxnSpPr/>
      </xdr:nvCxnSpPr>
      <xdr:spPr>
        <a:xfrm>
          <a:off x="155448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5" name="テキスト ボックス 394">
          <a:extLst>
            <a:ext uri="{FF2B5EF4-FFF2-40B4-BE49-F238E27FC236}">
              <a16:creationId xmlns:a16="http://schemas.microsoft.com/office/drawing/2014/main" id="{40535197-909F-49EC-89AA-7508FAD6455C}"/>
            </a:ext>
          </a:extLst>
        </xdr:cNvPr>
        <xdr:cNvSpPr txBox="1"/>
      </xdr:nvSpPr>
      <xdr:spPr>
        <a:xfrm>
          <a:off x="15163346"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6" name="直線コネクタ 395">
          <a:extLst>
            <a:ext uri="{FF2B5EF4-FFF2-40B4-BE49-F238E27FC236}">
              <a16:creationId xmlns:a16="http://schemas.microsoft.com/office/drawing/2014/main" id="{3DF411A2-2A34-4B9F-8E13-2B6DD4485295}"/>
            </a:ext>
          </a:extLst>
        </xdr:cNvPr>
        <xdr:cNvCxnSpPr/>
      </xdr:nvCxnSpPr>
      <xdr:spPr>
        <a:xfrm>
          <a:off x="155448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7" name="テキスト ボックス 396">
          <a:extLst>
            <a:ext uri="{FF2B5EF4-FFF2-40B4-BE49-F238E27FC236}">
              <a16:creationId xmlns:a16="http://schemas.microsoft.com/office/drawing/2014/main" id="{7F9577B3-2840-4666-856D-08B4BD50141E}"/>
            </a:ext>
          </a:extLst>
        </xdr:cNvPr>
        <xdr:cNvSpPr txBox="1"/>
      </xdr:nvSpPr>
      <xdr:spPr>
        <a:xfrm>
          <a:off x="15163346"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8" name="直線コネクタ 397">
          <a:extLst>
            <a:ext uri="{FF2B5EF4-FFF2-40B4-BE49-F238E27FC236}">
              <a16:creationId xmlns:a16="http://schemas.microsoft.com/office/drawing/2014/main" id="{38A9A2AB-EF42-4979-9C74-B719A499AEC9}"/>
            </a:ext>
          </a:extLst>
        </xdr:cNvPr>
        <xdr:cNvCxnSpPr/>
      </xdr:nvCxnSpPr>
      <xdr:spPr>
        <a:xfrm>
          <a:off x="155448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99" name="テキスト ボックス 398">
          <a:extLst>
            <a:ext uri="{FF2B5EF4-FFF2-40B4-BE49-F238E27FC236}">
              <a16:creationId xmlns:a16="http://schemas.microsoft.com/office/drawing/2014/main" id="{999EDC3D-A0D5-44A0-9D5F-E6545B4B4399}"/>
            </a:ext>
          </a:extLst>
        </xdr:cNvPr>
        <xdr:cNvSpPr txBox="1"/>
      </xdr:nvSpPr>
      <xdr:spPr>
        <a:xfrm>
          <a:off x="15163346"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0" name="直線コネクタ 399">
          <a:extLst>
            <a:ext uri="{FF2B5EF4-FFF2-40B4-BE49-F238E27FC236}">
              <a16:creationId xmlns:a16="http://schemas.microsoft.com/office/drawing/2014/main" id="{F07CA8F4-9A31-40AF-AE69-285C5D4CF21F}"/>
            </a:ext>
          </a:extLst>
        </xdr:cNvPr>
        <xdr:cNvCxnSpPr/>
      </xdr:nvCxnSpPr>
      <xdr:spPr>
        <a:xfrm>
          <a:off x="155448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1" name="テキスト ボックス 400">
          <a:extLst>
            <a:ext uri="{FF2B5EF4-FFF2-40B4-BE49-F238E27FC236}">
              <a16:creationId xmlns:a16="http://schemas.microsoft.com/office/drawing/2014/main" id="{A88CACC3-4711-4071-8BBC-C78AA530C32B}"/>
            </a:ext>
          </a:extLst>
        </xdr:cNvPr>
        <xdr:cNvSpPr txBox="1"/>
      </xdr:nvSpPr>
      <xdr:spPr>
        <a:xfrm>
          <a:off x="151633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2" name="直線コネクタ 401">
          <a:extLst>
            <a:ext uri="{FF2B5EF4-FFF2-40B4-BE49-F238E27FC236}">
              <a16:creationId xmlns:a16="http://schemas.microsoft.com/office/drawing/2014/main" id="{B8F1E6C2-F2EE-4612-944C-E4B076849073}"/>
            </a:ext>
          </a:extLst>
        </xdr:cNvPr>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3" name="テキスト ボックス 402">
          <a:extLst>
            <a:ext uri="{FF2B5EF4-FFF2-40B4-BE49-F238E27FC236}">
              <a16:creationId xmlns:a16="http://schemas.microsoft.com/office/drawing/2014/main" id="{3D42AE56-38DC-47D3-A659-48E883F64A5A}"/>
            </a:ext>
          </a:extLst>
        </xdr:cNvPr>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4" name="【認定こども園・幼稚園・保育所】&#10;一人当たり面積グラフ枠">
          <a:extLst>
            <a:ext uri="{FF2B5EF4-FFF2-40B4-BE49-F238E27FC236}">
              <a16:creationId xmlns:a16="http://schemas.microsoft.com/office/drawing/2014/main" id="{D40C8A3E-0B96-4B87-8632-06AE42D02327}"/>
            </a:ext>
          </a:extLst>
        </xdr:cNvPr>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102870</xdr:rowOff>
    </xdr:to>
    <xdr:cxnSp macro="">
      <xdr:nvCxnSpPr>
        <xdr:cNvPr id="405" name="直線コネクタ 404">
          <a:extLst>
            <a:ext uri="{FF2B5EF4-FFF2-40B4-BE49-F238E27FC236}">
              <a16:creationId xmlns:a16="http://schemas.microsoft.com/office/drawing/2014/main" id="{92E494F4-E5D5-4D4F-AF25-B92ED4758C51}"/>
            </a:ext>
          </a:extLst>
        </xdr:cNvPr>
        <xdr:cNvCxnSpPr/>
      </xdr:nvCxnSpPr>
      <xdr:spPr>
        <a:xfrm flipV="1">
          <a:off x="18846164" y="57302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106697</xdr:rowOff>
    </xdr:from>
    <xdr:ext cx="469744" cy="259045"/>
    <xdr:sp macro="" textlink="">
      <xdr:nvSpPr>
        <xdr:cNvPr id="406" name="【認定こども園・幼稚園・保育所】&#10;一人当たり面積最小値テキスト">
          <a:extLst>
            <a:ext uri="{FF2B5EF4-FFF2-40B4-BE49-F238E27FC236}">
              <a16:creationId xmlns:a16="http://schemas.microsoft.com/office/drawing/2014/main" id="{00F3ACCF-1A74-4FFB-A857-6CAB366DC684}"/>
            </a:ext>
          </a:extLst>
        </xdr:cNvPr>
        <xdr:cNvSpPr txBox="1"/>
      </xdr:nvSpPr>
      <xdr:spPr>
        <a:xfrm>
          <a:off x="188849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102870</xdr:rowOff>
    </xdr:from>
    <xdr:to>
      <xdr:col>116</xdr:col>
      <xdr:colOff>152400</xdr:colOff>
      <xdr:row>41</xdr:row>
      <xdr:rowOff>102870</xdr:rowOff>
    </xdr:to>
    <xdr:cxnSp macro="">
      <xdr:nvCxnSpPr>
        <xdr:cNvPr id="407" name="直線コネクタ 406">
          <a:extLst>
            <a:ext uri="{FF2B5EF4-FFF2-40B4-BE49-F238E27FC236}">
              <a16:creationId xmlns:a16="http://schemas.microsoft.com/office/drawing/2014/main" id="{D2F563A4-A8CF-4935-A1DE-FFFB212D72B7}"/>
            </a:ext>
          </a:extLst>
        </xdr:cNvPr>
        <xdr:cNvCxnSpPr/>
      </xdr:nvCxnSpPr>
      <xdr:spPr>
        <a:xfrm>
          <a:off x="18786475" y="71323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408" name="【認定こども園・幼稚園・保育所】&#10;一人当たり面積最大値テキスト">
          <a:extLst>
            <a:ext uri="{FF2B5EF4-FFF2-40B4-BE49-F238E27FC236}">
              <a16:creationId xmlns:a16="http://schemas.microsoft.com/office/drawing/2014/main" id="{9AB759B1-C0D7-4C44-831B-4AD74A5BC706}"/>
            </a:ext>
          </a:extLst>
        </xdr:cNvPr>
        <xdr:cNvSpPr txBox="1"/>
      </xdr:nvSpPr>
      <xdr:spPr>
        <a:xfrm>
          <a:off x="188849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409" name="直線コネクタ 408">
          <a:extLst>
            <a:ext uri="{FF2B5EF4-FFF2-40B4-BE49-F238E27FC236}">
              <a16:creationId xmlns:a16="http://schemas.microsoft.com/office/drawing/2014/main" id="{3AB9744E-2390-4542-8141-AA6220C03641}"/>
            </a:ext>
          </a:extLst>
        </xdr:cNvPr>
        <xdr:cNvCxnSpPr/>
      </xdr:nvCxnSpPr>
      <xdr:spPr>
        <a:xfrm>
          <a:off x="18786475" y="57302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132642</xdr:rowOff>
    </xdr:from>
    <xdr:ext cx="469744" cy="259045"/>
    <xdr:sp macro="" textlink="">
      <xdr:nvSpPr>
        <xdr:cNvPr id="410" name="【認定こども園・幼稚園・保育所】&#10;一人当たり面積平均値テキスト">
          <a:extLst>
            <a:ext uri="{FF2B5EF4-FFF2-40B4-BE49-F238E27FC236}">
              <a16:creationId xmlns:a16="http://schemas.microsoft.com/office/drawing/2014/main" id="{9E7803DB-2149-482F-B094-D5E089AD0137}"/>
            </a:ext>
          </a:extLst>
        </xdr:cNvPr>
        <xdr:cNvSpPr txBox="1"/>
      </xdr:nvSpPr>
      <xdr:spPr>
        <a:xfrm>
          <a:off x="18884900" y="6647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109765</xdr:rowOff>
    </xdr:from>
    <xdr:to>
      <xdr:col>116</xdr:col>
      <xdr:colOff>114300</xdr:colOff>
      <xdr:row>40</xdr:row>
      <xdr:rowOff>39915</xdr:rowOff>
    </xdr:to>
    <xdr:sp macro="" textlink="">
      <xdr:nvSpPr>
        <xdr:cNvPr id="411" name="フローチャート: 判断 410">
          <a:extLst>
            <a:ext uri="{FF2B5EF4-FFF2-40B4-BE49-F238E27FC236}">
              <a16:creationId xmlns:a16="http://schemas.microsoft.com/office/drawing/2014/main" id="{EB20B367-908A-43D8-8A18-C2BF2AE6BD2B}"/>
            </a:ext>
          </a:extLst>
        </xdr:cNvPr>
        <xdr:cNvSpPr/>
      </xdr:nvSpPr>
      <xdr:spPr>
        <a:xfrm>
          <a:off x="18796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81462</xdr:rowOff>
    </xdr:from>
    <xdr:to>
      <xdr:col>112</xdr:col>
      <xdr:colOff>38100</xdr:colOff>
      <xdr:row>40</xdr:row>
      <xdr:rowOff>11612</xdr:rowOff>
    </xdr:to>
    <xdr:sp macro="" textlink="">
      <xdr:nvSpPr>
        <xdr:cNvPr id="412" name="フローチャート: 判断 411">
          <a:extLst>
            <a:ext uri="{FF2B5EF4-FFF2-40B4-BE49-F238E27FC236}">
              <a16:creationId xmlns:a16="http://schemas.microsoft.com/office/drawing/2014/main" id="{20C34FFC-F7BD-402E-B7D0-535E585E9105}"/>
            </a:ext>
          </a:extLst>
        </xdr:cNvPr>
        <xdr:cNvSpPr/>
      </xdr:nvSpPr>
      <xdr:spPr>
        <a:xfrm>
          <a:off x="18100675" y="676801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102144</xdr:rowOff>
    </xdr:from>
    <xdr:to>
      <xdr:col>107</xdr:col>
      <xdr:colOff>101600</xdr:colOff>
      <xdr:row>40</xdr:row>
      <xdr:rowOff>32294</xdr:rowOff>
    </xdr:to>
    <xdr:sp macro="" textlink="">
      <xdr:nvSpPr>
        <xdr:cNvPr id="413" name="フローチャート: 判断 412">
          <a:extLst>
            <a:ext uri="{FF2B5EF4-FFF2-40B4-BE49-F238E27FC236}">
              <a16:creationId xmlns:a16="http://schemas.microsoft.com/office/drawing/2014/main" id="{82074BD3-6766-4C61-84B6-FD7A4B1B4049}"/>
            </a:ext>
          </a:extLst>
        </xdr:cNvPr>
        <xdr:cNvSpPr/>
      </xdr:nvSpPr>
      <xdr:spPr>
        <a:xfrm>
          <a:off x="17325975"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110853</xdr:rowOff>
    </xdr:from>
    <xdr:to>
      <xdr:col>102</xdr:col>
      <xdr:colOff>165100</xdr:colOff>
      <xdr:row>40</xdr:row>
      <xdr:rowOff>41003</xdr:rowOff>
    </xdr:to>
    <xdr:sp macro="" textlink="">
      <xdr:nvSpPr>
        <xdr:cNvPr id="414" name="フローチャート: 判断 413">
          <a:extLst>
            <a:ext uri="{FF2B5EF4-FFF2-40B4-BE49-F238E27FC236}">
              <a16:creationId xmlns:a16="http://schemas.microsoft.com/office/drawing/2014/main" id="{A98D4B8E-7CB8-4402-9073-281BEAC7A0DB}"/>
            </a:ext>
          </a:extLst>
        </xdr:cNvPr>
        <xdr:cNvSpPr/>
      </xdr:nvSpPr>
      <xdr:spPr>
        <a:xfrm>
          <a:off x="1657985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113030</xdr:rowOff>
    </xdr:from>
    <xdr:to>
      <xdr:col>98</xdr:col>
      <xdr:colOff>38100</xdr:colOff>
      <xdr:row>40</xdr:row>
      <xdr:rowOff>43180</xdr:rowOff>
    </xdr:to>
    <xdr:sp macro="" textlink="">
      <xdr:nvSpPr>
        <xdr:cNvPr id="415" name="フローチャート: 判断 414">
          <a:extLst>
            <a:ext uri="{FF2B5EF4-FFF2-40B4-BE49-F238E27FC236}">
              <a16:creationId xmlns:a16="http://schemas.microsoft.com/office/drawing/2014/main" id="{A79A6470-E5CF-4203-92C9-39005F90FEDB}"/>
            </a:ext>
          </a:extLst>
        </xdr:cNvPr>
        <xdr:cNvSpPr/>
      </xdr:nvSpPr>
      <xdr:spPr>
        <a:xfrm>
          <a:off x="15833725" y="67995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E6FDFDC-0E47-4402-9348-2247DD8DF26E}"/>
            </a:ext>
          </a:extLst>
        </xdr:cNvPr>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BC058CEE-D405-4D0D-909E-119FF9C8CE2E}"/>
            </a:ext>
          </a:extLst>
        </xdr:cNvPr>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A895D79C-BCC6-49C6-9EAB-11CC105DD9FE}"/>
            </a:ext>
          </a:extLst>
        </xdr:cNvPr>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21BDCC7C-B2BE-49E0-A35A-8C464D25D156}"/>
            </a:ext>
          </a:extLst>
        </xdr:cNvPr>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770FE329-AF7F-4EC6-9AC4-7DE80508E151}"/>
            </a:ext>
          </a:extLst>
        </xdr:cNvPr>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25400</xdr:rowOff>
    </xdr:from>
    <xdr:to>
      <xdr:col>116</xdr:col>
      <xdr:colOff>114300</xdr:colOff>
      <xdr:row>40</xdr:row>
      <xdr:rowOff>127000</xdr:rowOff>
    </xdr:to>
    <xdr:sp macro="" textlink="">
      <xdr:nvSpPr>
        <xdr:cNvPr id="421" name="楕円 420">
          <a:extLst>
            <a:ext uri="{FF2B5EF4-FFF2-40B4-BE49-F238E27FC236}">
              <a16:creationId xmlns:a16="http://schemas.microsoft.com/office/drawing/2014/main" id="{F0CA863A-6F18-4682-9FF4-93327B512393}"/>
            </a:ext>
          </a:extLst>
        </xdr:cNvPr>
        <xdr:cNvSpPr/>
      </xdr:nvSpPr>
      <xdr:spPr>
        <a:xfrm>
          <a:off x="187960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3827</xdr:rowOff>
    </xdr:from>
    <xdr:ext cx="469744" cy="259045"/>
    <xdr:sp macro="" textlink="">
      <xdr:nvSpPr>
        <xdr:cNvPr id="422" name="【認定こども園・幼稚園・保育所】&#10;一人当たり面積該当値テキスト">
          <a:extLst>
            <a:ext uri="{FF2B5EF4-FFF2-40B4-BE49-F238E27FC236}">
              <a16:creationId xmlns:a16="http://schemas.microsoft.com/office/drawing/2014/main" id="{28225CA6-6F21-463A-8272-F4C198F754C4}"/>
            </a:ext>
          </a:extLst>
        </xdr:cNvPr>
        <xdr:cNvSpPr txBox="1"/>
      </xdr:nvSpPr>
      <xdr:spPr>
        <a:xfrm>
          <a:off x="188849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24312</xdr:rowOff>
    </xdr:from>
    <xdr:to>
      <xdr:col>112</xdr:col>
      <xdr:colOff>38100</xdr:colOff>
      <xdr:row>40</xdr:row>
      <xdr:rowOff>125912</xdr:rowOff>
    </xdr:to>
    <xdr:sp macro="" textlink="">
      <xdr:nvSpPr>
        <xdr:cNvPr id="423" name="楕円 422">
          <a:extLst>
            <a:ext uri="{FF2B5EF4-FFF2-40B4-BE49-F238E27FC236}">
              <a16:creationId xmlns:a16="http://schemas.microsoft.com/office/drawing/2014/main" id="{CF935C6A-AA9B-473B-881D-E199BB10BF14}"/>
            </a:ext>
          </a:extLst>
        </xdr:cNvPr>
        <xdr:cNvSpPr/>
      </xdr:nvSpPr>
      <xdr:spPr>
        <a:xfrm>
          <a:off x="18100675" y="688231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75112</xdr:rowOff>
    </xdr:from>
    <xdr:to>
      <xdr:col>116</xdr:col>
      <xdr:colOff>63500</xdr:colOff>
      <xdr:row>40</xdr:row>
      <xdr:rowOff>76200</xdr:rowOff>
    </xdr:to>
    <xdr:cxnSp macro="">
      <xdr:nvCxnSpPr>
        <xdr:cNvPr id="424" name="直線コネクタ 423">
          <a:extLst>
            <a:ext uri="{FF2B5EF4-FFF2-40B4-BE49-F238E27FC236}">
              <a16:creationId xmlns:a16="http://schemas.microsoft.com/office/drawing/2014/main" id="{76B4869C-0F7A-43C4-A4F4-4F6E5BC09CDE}"/>
            </a:ext>
          </a:extLst>
        </xdr:cNvPr>
        <xdr:cNvCxnSpPr/>
      </xdr:nvCxnSpPr>
      <xdr:spPr>
        <a:xfrm>
          <a:off x="18132425" y="6933112"/>
          <a:ext cx="714375"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34109</xdr:rowOff>
    </xdr:from>
    <xdr:to>
      <xdr:col>107</xdr:col>
      <xdr:colOff>101600</xdr:colOff>
      <xdr:row>40</xdr:row>
      <xdr:rowOff>135709</xdr:rowOff>
    </xdr:to>
    <xdr:sp macro="" textlink="">
      <xdr:nvSpPr>
        <xdr:cNvPr id="425" name="楕円 424">
          <a:extLst>
            <a:ext uri="{FF2B5EF4-FFF2-40B4-BE49-F238E27FC236}">
              <a16:creationId xmlns:a16="http://schemas.microsoft.com/office/drawing/2014/main" id="{1080F6BE-9B49-4DE9-83F4-E1E92E1A3D40}"/>
            </a:ext>
          </a:extLst>
        </xdr:cNvPr>
        <xdr:cNvSpPr/>
      </xdr:nvSpPr>
      <xdr:spPr>
        <a:xfrm>
          <a:off x="17325975" y="689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75112</xdr:rowOff>
    </xdr:from>
    <xdr:to>
      <xdr:col>111</xdr:col>
      <xdr:colOff>177800</xdr:colOff>
      <xdr:row>40</xdr:row>
      <xdr:rowOff>84909</xdr:rowOff>
    </xdr:to>
    <xdr:cxnSp macro="">
      <xdr:nvCxnSpPr>
        <xdr:cNvPr id="426" name="直線コネクタ 425">
          <a:extLst>
            <a:ext uri="{FF2B5EF4-FFF2-40B4-BE49-F238E27FC236}">
              <a16:creationId xmlns:a16="http://schemas.microsoft.com/office/drawing/2014/main" id="{CCABB8C9-DA86-41BB-9CB4-BF3A27AC09FE}"/>
            </a:ext>
          </a:extLst>
        </xdr:cNvPr>
        <xdr:cNvCxnSpPr/>
      </xdr:nvCxnSpPr>
      <xdr:spPr>
        <a:xfrm flipV="1">
          <a:off x="17376775" y="6933112"/>
          <a:ext cx="75565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46083</xdr:rowOff>
    </xdr:from>
    <xdr:to>
      <xdr:col>102</xdr:col>
      <xdr:colOff>165100</xdr:colOff>
      <xdr:row>40</xdr:row>
      <xdr:rowOff>147683</xdr:rowOff>
    </xdr:to>
    <xdr:sp macro="" textlink="">
      <xdr:nvSpPr>
        <xdr:cNvPr id="427" name="楕円 426">
          <a:extLst>
            <a:ext uri="{FF2B5EF4-FFF2-40B4-BE49-F238E27FC236}">
              <a16:creationId xmlns:a16="http://schemas.microsoft.com/office/drawing/2014/main" id="{9BB85CB0-2834-41FD-A8F8-F4E2D4A4A930}"/>
            </a:ext>
          </a:extLst>
        </xdr:cNvPr>
        <xdr:cNvSpPr/>
      </xdr:nvSpPr>
      <xdr:spPr>
        <a:xfrm>
          <a:off x="16579850" y="690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84909</xdr:rowOff>
    </xdr:from>
    <xdr:to>
      <xdr:col>107</xdr:col>
      <xdr:colOff>50800</xdr:colOff>
      <xdr:row>40</xdr:row>
      <xdr:rowOff>96883</xdr:rowOff>
    </xdr:to>
    <xdr:cxnSp macro="">
      <xdr:nvCxnSpPr>
        <xdr:cNvPr id="428" name="直線コネクタ 427">
          <a:extLst>
            <a:ext uri="{FF2B5EF4-FFF2-40B4-BE49-F238E27FC236}">
              <a16:creationId xmlns:a16="http://schemas.microsoft.com/office/drawing/2014/main" id="{8E9FB893-1579-4922-928A-64EA6BFE4D30}"/>
            </a:ext>
          </a:extLst>
        </xdr:cNvPr>
        <xdr:cNvCxnSpPr/>
      </xdr:nvCxnSpPr>
      <xdr:spPr>
        <a:xfrm flipV="1">
          <a:off x="16630650" y="6942909"/>
          <a:ext cx="746125"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28139</xdr:rowOff>
    </xdr:from>
    <xdr:ext cx="469744" cy="259045"/>
    <xdr:sp macro="" textlink="">
      <xdr:nvSpPr>
        <xdr:cNvPr id="429" name="n_1aveValue【認定こども園・幼稚園・保育所】&#10;一人当たり面積">
          <a:extLst>
            <a:ext uri="{FF2B5EF4-FFF2-40B4-BE49-F238E27FC236}">
              <a16:creationId xmlns:a16="http://schemas.microsoft.com/office/drawing/2014/main" id="{C9E69314-E27D-4C57-AEBF-B1C523FC7EA0}"/>
            </a:ext>
          </a:extLst>
        </xdr:cNvPr>
        <xdr:cNvSpPr txBox="1"/>
      </xdr:nvSpPr>
      <xdr:spPr>
        <a:xfrm>
          <a:off x="17932477" y="654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48821</xdr:rowOff>
    </xdr:from>
    <xdr:ext cx="469744" cy="259045"/>
    <xdr:sp macro="" textlink="">
      <xdr:nvSpPr>
        <xdr:cNvPr id="430" name="n_2aveValue【認定こども園・幼稚園・保育所】&#10;一人当たり面積">
          <a:extLst>
            <a:ext uri="{FF2B5EF4-FFF2-40B4-BE49-F238E27FC236}">
              <a16:creationId xmlns:a16="http://schemas.microsoft.com/office/drawing/2014/main" id="{16758083-1C9A-41CC-A941-E7E3EF674CD2}"/>
            </a:ext>
          </a:extLst>
        </xdr:cNvPr>
        <xdr:cNvSpPr txBox="1"/>
      </xdr:nvSpPr>
      <xdr:spPr>
        <a:xfrm>
          <a:off x="1717047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57530</xdr:rowOff>
    </xdr:from>
    <xdr:ext cx="469744" cy="259045"/>
    <xdr:sp macro="" textlink="">
      <xdr:nvSpPr>
        <xdr:cNvPr id="431" name="n_3aveValue【認定こども園・幼稚園・保育所】&#10;一人当たり面積">
          <a:extLst>
            <a:ext uri="{FF2B5EF4-FFF2-40B4-BE49-F238E27FC236}">
              <a16:creationId xmlns:a16="http://schemas.microsoft.com/office/drawing/2014/main" id="{C736CF42-D201-4276-A506-D6912A9852E2}"/>
            </a:ext>
          </a:extLst>
        </xdr:cNvPr>
        <xdr:cNvSpPr txBox="1"/>
      </xdr:nvSpPr>
      <xdr:spPr>
        <a:xfrm>
          <a:off x="16424352"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59707</xdr:rowOff>
    </xdr:from>
    <xdr:ext cx="469744" cy="259045"/>
    <xdr:sp macro="" textlink="">
      <xdr:nvSpPr>
        <xdr:cNvPr id="432" name="n_4aveValue【認定こども園・幼稚園・保育所】&#10;一人当たり面積">
          <a:extLst>
            <a:ext uri="{FF2B5EF4-FFF2-40B4-BE49-F238E27FC236}">
              <a16:creationId xmlns:a16="http://schemas.microsoft.com/office/drawing/2014/main" id="{E64EEA22-B61B-47F1-AA11-D7B4F5D2B1FC}"/>
            </a:ext>
          </a:extLst>
        </xdr:cNvPr>
        <xdr:cNvSpPr txBox="1"/>
      </xdr:nvSpPr>
      <xdr:spPr>
        <a:xfrm>
          <a:off x="156782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117039</xdr:rowOff>
    </xdr:from>
    <xdr:ext cx="469744" cy="259045"/>
    <xdr:sp macro="" textlink="">
      <xdr:nvSpPr>
        <xdr:cNvPr id="433" name="n_1mainValue【認定こども園・幼稚園・保育所】&#10;一人当たり面積">
          <a:extLst>
            <a:ext uri="{FF2B5EF4-FFF2-40B4-BE49-F238E27FC236}">
              <a16:creationId xmlns:a16="http://schemas.microsoft.com/office/drawing/2014/main" id="{290E4BC2-CCDE-4266-ACA9-5E61704ED03D}"/>
            </a:ext>
          </a:extLst>
        </xdr:cNvPr>
        <xdr:cNvSpPr txBox="1"/>
      </xdr:nvSpPr>
      <xdr:spPr>
        <a:xfrm>
          <a:off x="17932477" y="697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126836</xdr:rowOff>
    </xdr:from>
    <xdr:ext cx="469744" cy="259045"/>
    <xdr:sp macro="" textlink="">
      <xdr:nvSpPr>
        <xdr:cNvPr id="434" name="n_2mainValue【認定こども園・幼稚園・保育所】&#10;一人当たり面積">
          <a:extLst>
            <a:ext uri="{FF2B5EF4-FFF2-40B4-BE49-F238E27FC236}">
              <a16:creationId xmlns:a16="http://schemas.microsoft.com/office/drawing/2014/main" id="{465511DE-63E8-420C-AD96-534EDD920EFF}"/>
            </a:ext>
          </a:extLst>
        </xdr:cNvPr>
        <xdr:cNvSpPr txBox="1"/>
      </xdr:nvSpPr>
      <xdr:spPr>
        <a:xfrm>
          <a:off x="17170477" y="698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138810</xdr:rowOff>
    </xdr:from>
    <xdr:ext cx="469744" cy="259045"/>
    <xdr:sp macro="" textlink="">
      <xdr:nvSpPr>
        <xdr:cNvPr id="435" name="n_3mainValue【認定こども園・幼稚園・保育所】&#10;一人当たり面積">
          <a:extLst>
            <a:ext uri="{FF2B5EF4-FFF2-40B4-BE49-F238E27FC236}">
              <a16:creationId xmlns:a16="http://schemas.microsoft.com/office/drawing/2014/main" id="{95748E7C-A208-4058-9BBE-0AF9F6D617A7}"/>
            </a:ext>
          </a:extLst>
        </xdr:cNvPr>
        <xdr:cNvSpPr txBox="1"/>
      </xdr:nvSpPr>
      <xdr:spPr>
        <a:xfrm>
          <a:off x="16424352" y="699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6" name="正方形/長方形 435">
          <a:extLst>
            <a:ext uri="{FF2B5EF4-FFF2-40B4-BE49-F238E27FC236}">
              <a16:creationId xmlns:a16="http://schemas.microsoft.com/office/drawing/2014/main" id="{422C76C2-C350-4B3B-B8D5-D704428FEB16}"/>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7" name="正方形/長方形 436">
          <a:extLst>
            <a:ext uri="{FF2B5EF4-FFF2-40B4-BE49-F238E27FC236}">
              <a16:creationId xmlns:a16="http://schemas.microsoft.com/office/drawing/2014/main" id="{894A7636-EC87-4463-81C7-6819C8232E39}"/>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8" name="正方形/長方形 437">
          <a:extLst>
            <a:ext uri="{FF2B5EF4-FFF2-40B4-BE49-F238E27FC236}">
              <a16:creationId xmlns:a16="http://schemas.microsoft.com/office/drawing/2014/main" id="{29EA86D0-B8EB-430F-8C76-FE8A3B3795B2}"/>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9" name="正方形/長方形 438">
          <a:extLst>
            <a:ext uri="{FF2B5EF4-FFF2-40B4-BE49-F238E27FC236}">
              <a16:creationId xmlns:a16="http://schemas.microsoft.com/office/drawing/2014/main" id="{1D7A8679-9E90-412A-94F6-384E013C52AC}"/>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0" name="正方形/長方形 439">
          <a:extLst>
            <a:ext uri="{FF2B5EF4-FFF2-40B4-BE49-F238E27FC236}">
              <a16:creationId xmlns:a16="http://schemas.microsoft.com/office/drawing/2014/main" id="{8285BFF3-7C79-40EE-9CE0-32D85E29BE06}"/>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1" name="正方形/長方形 440">
          <a:extLst>
            <a:ext uri="{FF2B5EF4-FFF2-40B4-BE49-F238E27FC236}">
              <a16:creationId xmlns:a16="http://schemas.microsoft.com/office/drawing/2014/main" id="{237ACC36-6613-454F-91B4-0ECF14CD5241}"/>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2" name="正方形/長方形 441">
          <a:extLst>
            <a:ext uri="{FF2B5EF4-FFF2-40B4-BE49-F238E27FC236}">
              <a16:creationId xmlns:a16="http://schemas.microsoft.com/office/drawing/2014/main" id="{92807A16-DB26-45EB-9A19-320E6E9CF598}"/>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3" name="正方形/長方形 442">
          <a:extLst>
            <a:ext uri="{FF2B5EF4-FFF2-40B4-BE49-F238E27FC236}">
              <a16:creationId xmlns:a16="http://schemas.microsoft.com/office/drawing/2014/main" id="{A818161C-5BF1-44AC-9FD5-6AC336D3E2CD}"/>
            </a:ext>
          </a:extLst>
        </xdr:cNvPr>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4" name="テキスト ボックス 443">
          <a:extLst>
            <a:ext uri="{FF2B5EF4-FFF2-40B4-BE49-F238E27FC236}">
              <a16:creationId xmlns:a16="http://schemas.microsoft.com/office/drawing/2014/main" id="{74628516-14DB-4F79-8C3C-0AFD888B4E9A}"/>
            </a:ext>
          </a:extLst>
        </xdr:cNvPr>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5" name="直線コネクタ 444">
          <a:extLst>
            <a:ext uri="{FF2B5EF4-FFF2-40B4-BE49-F238E27FC236}">
              <a16:creationId xmlns:a16="http://schemas.microsoft.com/office/drawing/2014/main" id="{97265880-8109-4530-9523-3160172A69CD}"/>
            </a:ext>
          </a:extLst>
        </xdr:cNvPr>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46" name="テキスト ボックス 445">
          <a:extLst>
            <a:ext uri="{FF2B5EF4-FFF2-40B4-BE49-F238E27FC236}">
              <a16:creationId xmlns:a16="http://schemas.microsoft.com/office/drawing/2014/main" id="{A87B4C09-2013-4321-978F-FBCD4165ABC7}"/>
            </a:ext>
          </a:extLst>
        </xdr:cNvPr>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7" name="直線コネクタ 446">
          <a:extLst>
            <a:ext uri="{FF2B5EF4-FFF2-40B4-BE49-F238E27FC236}">
              <a16:creationId xmlns:a16="http://schemas.microsoft.com/office/drawing/2014/main" id="{04409F41-84C3-45E9-BAF8-894761936449}"/>
            </a:ext>
          </a:extLst>
        </xdr:cNvPr>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48" name="テキスト ボックス 447">
          <a:extLst>
            <a:ext uri="{FF2B5EF4-FFF2-40B4-BE49-F238E27FC236}">
              <a16:creationId xmlns:a16="http://schemas.microsoft.com/office/drawing/2014/main" id="{8EB5AF34-C394-49F3-B066-F520143EE530}"/>
            </a:ext>
          </a:extLst>
        </xdr:cNvPr>
        <xdr:cNvSpPr txBox="1"/>
      </xdr:nvSpPr>
      <xdr:spPr>
        <a:xfrm>
          <a:off x="101976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9" name="直線コネクタ 448">
          <a:extLst>
            <a:ext uri="{FF2B5EF4-FFF2-40B4-BE49-F238E27FC236}">
              <a16:creationId xmlns:a16="http://schemas.microsoft.com/office/drawing/2014/main" id="{CC4F4CCE-3BF6-4900-B26C-336175B437FC}"/>
            </a:ext>
          </a:extLst>
        </xdr:cNvPr>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0" name="テキスト ボックス 449">
          <a:extLst>
            <a:ext uri="{FF2B5EF4-FFF2-40B4-BE49-F238E27FC236}">
              <a16:creationId xmlns:a16="http://schemas.microsoft.com/office/drawing/2014/main" id="{890EC7DD-7945-4513-8CCE-B6A28AF4D905}"/>
            </a:ext>
          </a:extLst>
        </xdr:cNvPr>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1" name="直線コネクタ 450">
          <a:extLst>
            <a:ext uri="{FF2B5EF4-FFF2-40B4-BE49-F238E27FC236}">
              <a16:creationId xmlns:a16="http://schemas.microsoft.com/office/drawing/2014/main" id="{78A91A2B-A828-4527-A023-DD83FEBC80AA}"/>
            </a:ext>
          </a:extLst>
        </xdr:cNvPr>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2" name="テキスト ボックス 451">
          <a:extLst>
            <a:ext uri="{FF2B5EF4-FFF2-40B4-BE49-F238E27FC236}">
              <a16:creationId xmlns:a16="http://schemas.microsoft.com/office/drawing/2014/main" id="{923D7C0F-7FB0-4917-AE9D-368B0C7D3E5B}"/>
            </a:ext>
          </a:extLst>
        </xdr:cNvPr>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3" name="直線コネクタ 452">
          <a:extLst>
            <a:ext uri="{FF2B5EF4-FFF2-40B4-BE49-F238E27FC236}">
              <a16:creationId xmlns:a16="http://schemas.microsoft.com/office/drawing/2014/main" id="{189DF134-69E2-4302-A3A0-E11F0F489F0F}"/>
            </a:ext>
          </a:extLst>
        </xdr:cNvPr>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4" name="テキスト ボックス 453">
          <a:extLst>
            <a:ext uri="{FF2B5EF4-FFF2-40B4-BE49-F238E27FC236}">
              <a16:creationId xmlns:a16="http://schemas.microsoft.com/office/drawing/2014/main" id="{BC2E4611-56DB-4B23-8C34-923E454AA1C7}"/>
            </a:ext>
          </a:extLst>
        </xdr:cNvPr>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5" name="直線コネクタ 454">
          <a:extLst>
            <a:ext uri="{FF2B5EF4-FFF2-40B4-BE49-F238E27FC236}">
              <a16:creationId xmlns:a16="http://schemas.microsoft.com/office/drawing/2014/main" id="{48111C8A-AC56-4782-9210-899C7A1E187D}"/>
            </a:ext>
          </a:extLst>
        </xdr:cNvPr>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6" name="テキスト ボックス 455">
          <a:extLst>
            <a:ext uri="{FF2B5EF4-FFF2-40B4-BE49-F238E27FC236}">
              <a16:creationId xmlns:a16="http://schemas.microsoft.com/office/drawing/2014/main" id="{08A5CFC0-AE4E-465D-8180-46C61ABC8C6F}"/>
            </a:ext>
          </a:extLst>
        </xdr:cNvPr>
        <xdr:cNvSpPr txBox="1"/>
      </xdr:nvSpPr>
      <xdr:spPr>
        <a:xfrm>
          <a:off x="1024271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7" name="直線コネクタ 456">
          <a:extLst>
            <a:ext uri="{FF2B5EF4-FFF2-40B4-BE49-F238E27FC236}">
              <a16:creationId xmlns:a16="http://schemas.microsoft.com/office/drawing/2014/main" id="{89D2D533-5F05-49E4-B0FE-8C4DA2BB2E80}"/>
            </a:ext>
          </a:extLst>
        </xdr:cNvPr>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58" name="テキスト ボックス 457">
          <a:extLst>
            <a:ext uri="{FF2B5EF4-FFF2-40B4-BE49-F238E27FC236}">
              <a16:creationId xmlns:a16="http://schemas.microsoft.com/office/drawing/2014/main" id="{84AAE47C-EFB9-49BB-BC4A-7CC748F8D942}"/>
            </a:ext>
          </a:extLst>
        </xdr:cNvPr>
        <xdr:cNvSpPr txBox="1"/>
      </xdr:nvSpPr>
      <xdr:spPr>
        <a:xfrm>
          <a:off x="10306836"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9" name="【学校施設】&#10;有形固定資産減価償却率グラフ枠">
          <a:extLst>
            <a:ext uri="{FF2B5EF4-FFF2-40B4-BE49-F238E27FC236}">
              <a16:creationId xmlns:a16="http://schemas.microsoft.com/office/drawing/2014/main" id="{724FD987-AD80-4BC5-BECD-8D5515B59B2F}"/>
            </a:ext>
          </a:extLst>
        </xdr:cNvPr>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xdr:rowOff>
    </xdr:from>
    <xdr:to>
      <xdr:col>85</xdr:col>
      <xdr:colOff>126364</xdr:colOff>
      <xdr:row>63</xdr:row>
      <xdr:rowOff>95250</xdr:rowOff>
    </xdr:to>
    <xdr:cxnSp macro="">
      <xdr:nvCxnSpPr>
        <xdr:cNvPr id="460" name="直線コネクタ 459">
          <a:extLst>
            <a:ext uri="{FF2B5EF4-FFF2-40B4-BE49-F238E27FC236}">
              <a16:creationId xmlns:a16="http://schemas.microsoft.com/office/drawing/2014/main" id="{CC0A20EF-5634-4E38-8CFD-D20B53FC06AE}"/>
            </a:ext>
          </a:extLst>
        </xdr:cNvPr>
        <xdr:cNvCxnSpPr/>
      </xdr:nvCxnSpPr>
      <xdr:spPr>
        <a:xfrm flipV="1">
          <a:off x="13889989" y="96088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461" name="【学校施設】&#10;有形固定資産減価償却率最小値テキスト">
          <a:extLst>
            <a:ext uri="{FF2B5EF4-FFF2-40B4-BE49-F238E27FC236}">
              <a16:creationId xmlns:a16="http://schemas.microsoft.com/office/drawing/2014/main" id="{2137BCDD-DCA1-478B-9B6C-6D33409BBB06}"/>
            </a:ext>
          </a:extLst>
        </xdr:cNvPr>
        <xdr:cNvSpPr txBox="1"/>
      </xdr:nvSpPr>
      <xdr:spPr>
        <a:xfrm>
          <a:off x="13928725"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462" name="直線コネクタ 461">
          <a:extLst>
            <a:ext uri="{FF2B5EF4-FFF2-40B4-BE49-F238E27FC236}">
              <a16:creationId xmlns:a16="http://schemas.microsoft.com/office/drawing/2014/main" id="{87D6ECE1-20E8-4075-AA6D-E83C7951FA66}"/>
            </a:ext>
          </a:extLst>
        </xdr:cNvPr>
        <xdr:cNvCxnSpPr/>
      </xdr:nvCxnSpPr>
      <xdr:spPr>
        <a:xfrm>
          <a:off x="13801725" y="108966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125747</xdr:rowOff>
    </xdr:from>
    <xdr:ext cx="405111" cy="259045"/>
    <xdr:sp macro="" textlink="">
      <xdr:nvSpPr>
        <xdr:cNvPr id="463" name="【学校施設】&#10;有形固定資産減価償却率最大値テキスト">
          <a:extLst>
            <a:ext uri="{FF2B5EF4-FFF2-40B4-BE49-F238E27FC236}">
              <a16:creationId xmlns:a16="http://schemas.microsoft.com/office/drawing/2014/main" id="{E235A9FC-8BC8-41BF-B0FC-D5E3B5EC9452}"/>
            </a:ext>
          </a:extLst>
        </xdr:cNvPr>
        <xdr:cNvSpPr txBox="1"/>
      </xdr:nvSpPr>
      <xdr:spPr>
        <a:xfrm>
          <a:off x="13928725"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xdr:rowOff>
    </xdr:from>
    <xdr:to>
      <xdr:col>86</xdr:col>
      <xdr:colOff>25400</xdr:colOff>
      <xdr:row>56</xdr:row>
      <xdr:rowOff>7620</xdr:rowOff>
    </xdr:to>
    <xdr:cxnSp macro="">
      <xdr:nvCxnSpPr>
        <xdr:cNvPr id="464" name="直線コネクタ 463">
          <a:extLst>
            <a:ext uri="{FF2B5EF4-FFF2-40B4-BE49-F238E27FC236}">
              <a16:creationId xmlns:a16="http://schemas.microsoft.com/office/drawing/2014/main" id="{F262510B-D5AF-4FD9-8390-36376ADDFBA9}"/>
            </a:ext>
          </a:extLst>
        </xdr:cNvPr>
        <xdr:cNvCxnSpPr/>
      </xdr:nvCxnSpPr>
      <xdr:spPr>
        <a:xfrm>
          <a:off x="13801725" y="96088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19702</xdr:rowOff>
    </xdr:from>
    <xdr:ext cx="405111" cy="259045"/>
    <xdr:sp macro="" textlink="">
      <xdr:nvSpPr>
        <xdr:cNvPr id="465" name="【学校施設】&#10;有形固定資産減価償却率平均値テキスト">
          <a:extLst>
            <a:ext uri="{FF2B5EF4-FFF2-40B4-BE49-F238E27FC236}">
              <a16:creationId xmlns:a16="http://schemas.microsoft.com/office/drawing/2014/main" id="{414E3737-2553-4FCB-B5AA-683923B90C52}"/>
            </a:ext>
          </a:extLst>
        </xdr:cNvPr>
        <xdr:cNvSpPr txBox="1"/>
      </xdr:nvSpPr>
      <xdr:spPr>
        <a:xfrm>
          <a:off x="13928725" y="1013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466" name="フローチャート: 判断 465">
          <a:extLst>
            <a:ext uri="{FF2B5EF4-FFF2-40B4-BE49-F238E27FC236}">
              <a16:creationId xmlns:a16="http://schemas.microsoft.com/office/drawing/2014/main" id="{E71788E9-4624-4E2B-A0D5-6E410745D14A}"/>
            </a:ext>
          </a:extLst>
        </xdr:cNvPr>
        <xdr:cNvSpPr/>
      </xdr:nvSpPr>
      <xdr:spPr>
        <a:xfrm>
          <a:off x="13839825" y="102838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151130</xdr:rowOff>
    </xdr:from>
    <xdr:to>
      <xdr:col>81</xdr:col>
      <xdr:colOff>101600</xdr:colOff>
      <xdr:row>60</xdr:row>
      <xdr:rowOff>81280</xdr:rowOff>
    </xdr:to>
    <xdr:sp macro="" textlink="">
      <xdr:nvSpPr>
        <xdr:cNvPr id="467" name="フローチャート: 判断 466">
          <a:extLst>
            <a:ext uri="{FF2B5EF4-FFF2-40B4-BE49-F238E27FC236}">
              <a16:creationId xmlns:a16="http://schemas.microsoft.com/office/drawing/2014/main" id="{7444C5EC-F752-4ACD-B225-995FB636B984}"/>
            </a:ext>
          </a:extLst>
        </xdr:cNvPr>
        <xdr:cNvSpPr/>
      </xdr:nvSpPr>
      <xdr:spPr>
        <a:xfrm>
          <a:off x="13115925"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468" name="フローチャート: 判断 467">
          <a:extLst>
            <a:ext uri="{FF2B5EF4-FFF2-40B4-BE49-F238E27FC236}">
              <a16:creationId xmlns:a16="http://schemas.microsoft.com/office/drawing/2014/main" id="{DDD8CBE7-7490-4594-B59F-A76FA06EF159}"/>
            </a:ext>
          </a:extLst>
        </xdr:cNvPr>
        <xdr:cNvSpPr/>
      </xdr:nvSpPr>
      <xdr:spPr>
        <a:xfrm>
          <a:off x="123698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469" name="フローチャート: 判断 468">
          <a:extLst>
            <a:ext uri="{FF2B5EF4-FFF2-40B4-BE49-F238E27FC236}">
              <a16:creationId xmlns:a16="http://schemas.microsoft.com/office/drawing/2014/main" id="{4C07F0A7-6494-4BB6-92BE-29FF5049916E}"/>
            </a:ext>
          </a:extLst>
        </xdr:cNvPr>
        <xdr:cNvSpPr/>
      </xdr:nvSpPr>
      <xdr:spPr>
        <a:xfrm>
          <a:off x="11623675" y="101676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74930</xdr:rowOff>
    </xdr:from>
    <xdr:to>
      <xdr:col>67</xdr:col>
      <xdr:colOff>101600</xdr:colOff>
      <xdr:row>60</xdr:row>
      <xdr:rowOff>5080</xdr:rowOff>
    </xdr:to>
    <xdr:sp macro="" textlink="">
      <xdr:nvSpPr>
        <xdr:cNvPr id="470" name="フローチャート: 判断 469">
          <a:extLst>
            <a:ext uri="{FF2B5EF4-FFF2-40B4-BE49-F238E27FC236}">
              <a16:creationId xmlns:a16="http://schemas.microsoft.com/office/drawing/2014/main" id="{5688D6C0-DD9F-4C16-AF06-873FADECF52F}"/>
            </a:ext>
          </a:extLst>
        </xdr:cNvPr>
        <xdr:cNvSpPr/>
      </xdr:nvSpPr>
      <xdr:spPr>
        <a:xfrm>
          <a:off x="10848975"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1" name="テキスト ボックス 470">
          <a:extLst>
            <a:ext uri="{FF2B5EF4-FFF2-40B4-BE49-F238E27FC236}">
              <a16:creationId xmlns:a16="http://schemas.microsoft.com/office/drawing/2014/main" id="{945B2AFF-FDF6-4CE6-8002-8B44486B3672}"/>
            </a:ext>
          </a:extLst>
        </xdr:cNvPr>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2" name="テキスト ボックス 471">
          <a:extLst>
            <a:ext uri="{FF2B5EF4-FFF2-40B4-BE49-F238E27FC236}">
              <a16:creationId xmlns:a16="http://schemas.microsoft.com/office/drawing/2014/main" id="{3C7E8DC1-6D63-4763-9542-55A1E44100FE}"/>
            </a:ext>
          </a:extLst>
        </xdr:cNvPr>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3" name="テキスト ボックス 472">
          <a:extLst>
            <a:ext uri="{FF2B5EF4-FFF2-40B4-BE49-F238E27FC236}">
              <a16:creationId xmlns:a16="http://schemas.microsoft.com/office/drawing/2014/main" id="{B9EC17D3-3CF7-4353-9E20-D86C88293A25}"/>
            </a:ext>
          </a:extLst>
        </xdr:cNvPr>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id="{9A1389E2-ED92-4AC4-9205-94CE16263C8B}"/>
            </a:ext>
          </a:extLst>
        </xdr:cNvPr>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107BCE9E-1BB8-49E6-B181-D9E6029F0AE6}"/>
            </a:ext>
          </a:extLst>
        </xdr:cNvPr>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156845</xdr:rowOff>
    </xdr:from>
    <xdr:to>
      <xdr:col>85</xdr:col>
      <xdr:colOff>177800</xdr:colOff>
      <xdr:row>63</xdr:row>
      <xdr:rowOff>86995</xdr:rowOff>
    </xdr:to>
    <xdr:sp macro="" textlink="">
      <xdr:nvSpPr>
        <xdr:cNvPr id="476" name="楕円 475">
          <a:extLst>
            <a:ext uri="{FF2B5EF4-FFF2-40B4-BE49-F238E27FC236}">
              <a16:creationId xmlns:a16="http://schemas.microsoft.com/office/drawing/2014/main" id="{5ABCE3ED-C94D-4976-87E4-2BDFFCEA174C}"/>
            </a:ext>
          </a:extLst>
        </xdr:cNvPr>
        <xdr:cNvSpPr/>
      </xdr:nvSpPr>
      <xdr:spPr>
        <a:xfrm>
          <a:off x="13839825" y="107867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71772</xdr:rowOff>
    </xdr:from>
    <xdr:ext cx="405111" cy="259045"/>
    <xdr:sp macro="" textlink="">
      <xdr:nvSpPr>
        <xdr:cNvPr id="477" name="【学校施設】&#10;有形固定資産減価償却率該当値テキスト">
          <a:extLst>
            <a:ext uri="{FF2B5EF4-FFF2-40B4-BE49-F238E27FC236}">
              <a16:creationId xmlns:a16="http://schemas.microsoft.com/office/drawing/2014/main" id="{6EAD0512-416C-4C1A-9A34-415DB21F5D14}"/>
            </a:ext>
          </a:extLst>
        </xdr:cNvPr>
        <xdr:cNvSpPr txBox="1"/>
      </xdr:nvSpPr>
      <xdr:spPr>
        <a:xfrm>
          <a:off x="13928725" y="1070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114935</xdr:rowOff>
    </xdr:from>
    <xdr:to>
      <xdr:col>81</xdr:col>
      <xdr:colOff>101600</xdr:colOff>
      <xdr:row>63</xdr:row>
      <xdr:rowOff>45085</xdr:rowOff>
    </xdr:to>
    <xdr:sp macro="" textlink="">
      <xdr:nvSpPr>
        <xdr:cNvPr id="478" name="楕円 477">
          <a:extLst>
            <a:ext uri="{FF2B5EF4-FFF2-40B4-BE49-F238E27FC236}">
              <a16:creationId xmlns:a16="http://schemas.microsoft.com/office/drawing/2014/main" id="{0DDF6F1F-B42F-4945-9F6F-AA633170662B}"/>
            </a:ext>
          </a:extLst>
        </xdr:cNvPr>
        <xdr:cNvSpPr/>
      </xdr:nvSpPr>
      <xdr:spPr>
        <a:xfrm>
          <a:off x="13115925"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165735</xdr:rowOff>
    </xdr:from>
    <xdr:to>
      <xdr:col>85</xdr:col>
      <xdr:colOff>127000</xdr:colOff>
      <xdr:row>63</xdr:row>
      <xdr:rowOff>36195</xdr:rowOff>
    </xdr:to>
    <xdr:cxnSp macro="">
      <xdr:nvCxnSpPr>
        <xdr:cNvPr id="479" name="直線コネクタ 478">
          <a:extLst>
            <a:ext uri="{FF2B5EF4-FFF2-40B4-BE49-F238E27FC236}">
              <a16:creationId xmlns:a16="http://schemas.microsoft.com/office/drawing/2014/main" id="{8153146F-DF16-481D-A5A3-DDBFE2739DF4}"/>
            </a:ext>
          </a:extLst>
        </xdr:cNvPr>
        <xdr:cNvCxnSpPr/>
      </xdr:nvCxnSpPr>
      <xdr:spPr>
        <a:xfrm>
          <a:off x="13166725" y="10795635"/>
          <a:ext cx="7239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73025</xdr:rowOff>
    </xdr:from>
    <xdr:to>
      <xdr:col>76</xdr:col>
      <xdr:colOff>165100</xdr:colOff>
      <xdr:row>63</xdr:row>
      <xdr:rowOff>3175</xdr:rowOff>
    </xdr:to>
    <xdr:sp macro="" textlink="">
      <xdr:nvSpPr>
        <xdr:cNvPr id="480" name="楕円 479">
          <a:extLst>
            <a:ext uri="{FF2B5EF4-FFF2-40B4-BE49-F238E27FC236}">
              <a16:creationId xmlns:a16="http://schemas.microsoft.com/office/drawing/2014/main" id="{2351ABDB-35C8-4C11-A6FC-4EA4204D134C}"/>
            </a:ext>
          </a:extLst>
        </xdr:cNvPr>
        <xdr:cNvSpPr/>
      </xdr:nvSpPr>
      <xdr:spPr>
        <a:xfrm>
          <a:off x="123698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123825</xdr:rowOff>
    </xdr:from>
    <xdr:to>
      <xdr:col>81</xdr:col>
      <xdr:colOff>50800</xdr:colOff>
      <xdr:row>62</xdr:row>
      <xdr:rowOff>165735</xdr:rowOff>
    </xdr:to>
    <xdr:cxnSp macro="">
      <xdr:nvCxnSpPr>
        <xdr:cNvPr id="481" name="直線コネクタ 480">
          <a:extLst>
            <a:ext uri="{FF2B5EF4-FFF2-40B4-BE49-F238E27FC236}">
              <a16:creationId xmlns:a16="http://schemas.microsoft.com/office/drawing/2014/main" id="{3DDEAB1B-A29D-41EA-9155-B8704BDC9EBF}"/>
            </a:ext>
          </a:extLst>
        </xdr:cNvPr>
        <xdr:cNvCxnSpPr/>
      </xdr:nvCxnSpPr>
      <xdr:spPr>
        <a:xfrm>
          <a:off x="12420600" y="10753725"/>
          <a:ext cx="74612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31115</xdr:rowOff>
    </xdr:from>
    <xdr:to>
      <xdr:col>72</xdr:col>
      <xdr:colOff>38100</xdr:colOff>
      <xdr:row>62</xdr:row>
      <xdr:rowOff>132715</xdr:rowOff>
    </xdr:to>
    <xdr:sp macro="" textlink="">
      <xdr:nvSpPr>
        <xdr:cNvPr id="482" name="楕円 481">
          <a:extLst>
            <a:ext uri="{FF2B5EF4-FFF2-40B4-BE49-F238E27FC236}">
              <a16:creationId xmlns:a16="http://schemas.microsoft.com/office/drawing/2014/main" id="{54E22A06-D5EC-4292-BC07-58CF31C5440A}"/>
            </a:ext>
          </a:extLst>
        </xdr:cNvPr>
        <xdr:cNvSpPr/>
      </xdr:nvSpPr>
      <xdr:spPr>
        <a:xfrm>
          <a:off x="11623675" y="1066101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81915</xdr:rowOff>
    </xdr:from>
    <xdr:to>
      <xdr:col>76</xdr:col>
      <xdr:colOff>114300</xdr:colOff>
      <xdr:row>62</xdr:row>
      <xdr:rowOff>123825</xdr:rowOff>
    </xdr:to>
    <xdr:cxnSp macro="">
      <xdr:nvCxnSpPr>
        <xdr:cNvPr id="483" name="直線コネクタ 482">
          <a:extLst>
            <a:ext uri="{FF2B5EF4-FFF2-40B4-BE49-F238E27FC236}">
              <a16:creationId xmlns:a16="http://schemas.microsoft.com/office/drawing/2014/main" id="{E67F3361-501C-4829-986A-29F78725FD84}"/>
            </a:ext>
          </a:extLst>
        </xdr:cNvPr>
        <xdr:cNvCxnSpPr/>
      </xdr:nvCxnSpPr>
      <xdr:spPr>
        <a:xfrm>
          <a:off x="11655425" y="10711815"/>
          <a:ext cx="76517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97807</xdr:rowOff>
    </xdr:from>
    <xdr:ext cx="405111" cy="259045"/>
    <xdr:sp macro="" textlink="">
      <xdr:nvSpPr>
        <xdr:cNvPr id="484" name="n_1aveValue【学校施設】&#10;有形固定資産減価償却率">
          <a:extLst>
            <a:ext uri="{FF2B5EF4-FFF2-40B4-BE49-F238E27FC236}">
              <a16:creationId xmlns:a16="http://schemas.microsoft.com/office/drawing/2014/main" id="{710069C6-C801-453D-89EC-5F77E5ECAE5E}"/>
            </a:ext>
          </a:extLst>
        </xdr:cNvPr>
        <xdr:cNvSpPr txBox="1"/>
      </xdr:nvSpPr>
      <xdr:spPr>
        <a:xfrm>
          <a:off x="129800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73042</xdr:rowOff>
    </xdr:from>
    <xdr:ext cx="405111" cy="259045"/>
    <xdr:sp macro="" textlink="">
      <xdr:nvSpPr>
        <xdr:cNvPr id="485" name="n_2aveValue【学校施設】&#10;有形固定資産減価償却率">
          <a:extLst>
            <a:ext uri="{FF2B5EF4-FFF2-40B4-BE49-F238E27FC236}">
              <a16:creationId xmlns:a16="http://schemas.microsoft.com/office/drawing/2014/main" id="{FA2C8296-7F27-4B79-A15B-1DE85A93D6DA}"/>
            </a:ext>
          </a:extLst>
        </xdr:cNvPr>
        <xdr:cNvSpPr txBox="1"/>
      </xdr:nvSpPr>
      <xdr:spPr>
        <a:xfrm>
          <a:off x="12246619"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486" name="n_3aveValue【学校施設】&#10;有形固定資産減価償却率">
          <a:extLst>
            <a:ext uri="{FF2B5EF4-FFF2-40B4-BE49-F238E27FC236}">
              <a16:creationId xmlns:a16="http://schemas.microsoft.com/office/drawing/2014/main" id="{05D0D22A-2C7D-4AE1-8497-43F32B43E9AD}"/>
            </a:ext>
          </a:extLst>
        </xdr:cNvPr>
        <xdr:cNvSpPr txBox="1"/>
      </xdr:nvSpPr>
      <xdr:spPr>
        <a:xfrm>
          <a:off x="1150049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21607</xdr:rowOff>
    </xdr:from>
    <xdr:ext cx="405111" cy="259045"/>
    <xdr:sp macro="" textlink="">
      <xdr:nvSpPr>
        <xdr:cNvPr id="487" name="n_4aveValue【学校施設】&#10;有形固定資産減価償却率">
          <a:extLst>
            <a:ext uri="{FF2B5EF4-FFF2-40B4-BE49-F238E27FC236}">
              <a16:creationId xmlns:a16="http://schemas.microsoft.com/office/drawing/2014/main" id="{C2F66D7F-8113-4832-92A6-56AF7EC4C830}"/>
            </a:ext>
          </a:extLst>
        </xdr:cNvPr>
        <xdr:cNvSpPr txBox="1"/>
      </xdr:nvSpPr>
      <xdr:spPr>
        <a:xfrm>
          <a:off x="1072579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36212</xdr:rowOff>
    </xdr:from>
    <xdr:ext cx="405111" cy="259045"/>
    <xdr:sp macro="" textlink="">
      <xdr:nvSpPr>
        <xdr:cNvPr id="488" name="n_1mainValue【学校施設】&#10;有形固定資産減価償却率">
          <a:extLst>
            <a:ext uri="{FF2B5EF4-FFF2-40B4-BE49-F238E27FC236}">
              <a16:creationId xmlns:a16="http://schemas.microsoft.com/office/drawing/2014/main" id="{C2EE3648-E71A-4B0D-8E45-088A8B40F4F4}"/>
            </a:ext>
          </a:extLst>
        </xdr:cNvPr>
        <xdr:cNvSpPr txBox="1"/>
      </xdr:nvSpPr>
      <xdr:spPr>
        <a:xfrm>
          <a:off x="12980044" y="1083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165752</xdr:rowOff>
    </xdr:from>
    <xdr:ext cx="405111" cy="259045"/>
    <xdr:sp macro="" textlink="">
      <xdr:nvSpPr>
        <xdr:cNvPr id="489" name="n_2mainValue【学校施設】&#10;有形固定資産減価償却率">
          <a:extLst>
            <a:ext uri="{FF2B5EF4-FFF2-40B4-BE49-F238E27FC236}">
              <a16:creationId xmlns:a16="http://schemas.microsoft.com/office/drawing/2014/main" id="{0B960EA4-75CE-40EA-ADB9-9C2D3E939687}"/>
            </a:ext>
          </a:extLst>
        </xdr:cNvPr>
        <xdr:cNvSpPr txBox="1"/>
      </xdr:nvSpPr>
      <xdr:spPr>
        <a:xfrm>
          <a:off x="12246619"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123842</xdr:rowOff>
    </xdr:from>
    <xdr:ext cx="405111" cy="259045"/>
    <xdr:sp macro="" textlink="">
      <xdr:nvSpPr>
        <xdr:cNvPr id="490" name="n_3mainValue【学校施設】&#10;有形固定資産減価償却率">
          <a:extLst>
            <a:ext uri="{FF2B5EF4-FFF2-40B4-BE49-F238E27FC236}">
              <a16:creationId xmlns:a16="http://schemas.microsoft.com/office/drawing/2014/main" id="{52903D28-DD54-4DDB-964B-D8542F0025A0}"/>
            </a:ext>
          </a:extLst>
        </xdr:cNvPr>
        <xdr:cNvSpPr txBox="1"/>
      </xdr:nvSpPr>
      <xdr:spPr>
        <a:xfrm>
          <a:off x="11500494" y="1075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1" name="正方形/長方形 490">
          <a:extLst>
            <a:ext uri="{FF2B5EF4-FFF2-40B4-BE49-F238E27FC236}">
              <a16:creationId xmlns:a16="http://schemas.microsoft.com/office/drawing/2014/main" id="{755868DC-2417-4052-ADBB-48ACA56177C1}"/>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2" name="正方形/長方形 491">
          <a:extLst>
            <a:ext uri="{FF2B5EF4-FFF2-40B4-BE49-F238E27FC236}">
              <a16:creationId xmlns:a16="http://schemas.microsoft.com/office/drawing/2014/main" id="{3E86EF4A-DC67-4B43-805E-8BFE74726216}"/>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3" name="正方形/長方形 492">
          <a:extLst>
            <a:ext uri="{FF2B5EF4-FFF2-40B4-BE49-F238E27FC236}">
              <a16:creationId xmlns:a16="http://schemas.microsoft.com/office/drawing/2014/main" id="{93F3B199-AC83-4B34-B86C-19E5D75A9429}"/>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4" name="正方形/長方形 493">
          <a:extLst>
            <a:ext uri="{FF2B5EF4-FFF2-40B4-BE49-F238E27FC236}">
              <a16:creationId xmlns:a16="http://schemas.microsoft.com/office/drawing/2014/main" id="{4349BA04-F30A-49D3-8E8C-F62CECC258E1}"/>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5" name="正方形/長方形 494">
          <a:extLst>
            <a:ext uri="{FF2B5EF4-FFF2-40B4-BE49-F238E27FC236}">
              <a16:creationId xmlns:a16="http://schemas.microsoft.com/office/drawing/2014/main" id="{4D122B2E-AD42-49CA-BA83-064D440E8F96}"/>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6" name="正方形/長方形 495">
          <a:extLst>
            <a:ext uri="{FF2B5EF4-FFF2-40B4-BE49-F238E27FC236}">
              <a16:creationId xmlns:a16="http://schemas.microsoft.com/office/drawing/2014/main" id="{2F9DF90A-021B-4A38-8C7E-7A999EBC1D40}"/>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7" name="正方形/長方形 496">
          <a:extLst>
            <a:ext uri="{FF2B5EF4-FFF2-40B4-BE49-F238E27FC236}">
              <a16:creationId xmlns:a16="http://schemas.microsoft.com/office/drawing/2014/main" id="{CD5C33EE-B583-4D12-BBFD-983DC5608A69}"/>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8" name="正方形/長方形 497">
          <a:extLst>
            <a:ext uri="{FF2B5EF4-FFF2-40B4-BE49-F238E27FC236}">
              <a16:creationId xmlns:a16="http://schemas.microsoft.com/office/drawing/2014/main" id="{126D0844-17A2-4E43-A9C8-18D78C868D99}"/>
            </a:ext>
          </a:extLst>
        </xdr:cNvPr>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9" name="テキスト ボックス 498">
          <a:extLst>
            <a:ext uri="{FF2B5EF4-FFF2-40B4-BE49-F238E27FC236}">
              <a16:creationId xmlns:a16="http://schemas.microsoft.com/office/drawing/2014/main" id="{CB4F011F-E027-4B95-B083-2539B3CD30E8}"/>
            </a:ext>
          </a:extLst>
        </xdr:cNvPr>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0" name="直線コネクタ 499">
          <a:extLst>
            <a:ext uri="{FF2B5EF4-FFF2-40B4-BE49-F238E27FC236}">
              <a16:creationId xmlns:a16="http://schemas.microsoft.com/office/drawing/2014/main" id="{A5CADC58-3FAE-4F9B-B783-541EFB48F2D9}"/>
            </a:ext>
          </a:extLst>
        </xdr:cNvPr>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1" name="直線コネクタ 500">
          <a:extLst>
            <a:ext uri="{FF2B5EF4-FFF2-40B4-BE49-F238E27FC236}">
              <a16:creationId xmlns:a16="http://schemas.microsoft.com/office/drawing/2014/main" id="{E747D573-1CB5-48B6-9076-BFB7F60D5609}"/>
            </a:ext>
          </a:extLst>
        </xdr:cNvPr>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2" name="テキスト ボックス 501">
          <a:extLst>
            <a:ext uri="{FF2B5EF4-FFF2-40B4-BE49-F238E27FC236}">
              <a16:creationId xmlns:a16="http://schemas.microsoft.com/office/drawing/2014/main" id="{C61E267A-0538-47B3-87DB-0DEAB6C98634}"/>
            </a:ext>
          </a:extLst>
        </xdr:cNvPr>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3" name="直線コネクタ 502">
          <a:extLst>
            <a:ext uri="{FF2B5EF4-FFF2-40B4-BE49-F238E27FC236}">
              <a16:creationId xmlns:a16="http://schemas.microsoft.com/office/drawing/2014/main" id="{B195C436-01EA-4355-A1F3-E05449590851}"/>
            </a:ext>
          </a:extLst>
        </xdr:cNvPr>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4" name="テキスト ボックス 503">
          <a:extLst>
            <a:ext uri="{FF2B5EF4-FFF2-40B4-BE49-F238E27FC236}">
              <a16:creationId xmlns:a16="http://schemas.microsoft.com/office/drawing/2014/main" id="{D2618E49-FD33-41EF-96A7-81BB8F72C85F}"/>
            </a:ext>
          </a:extLst>
        </xdr:cNvPr>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5" name="直線コネクタ 504">
          <a:extLst>
            <a:ext uri="{FF2B5EF4-FFF2-40B4-BE49-F238E27FC236}">
              <a16:creationId xmlns:a16="http://schemas.microsoft.com/office/drawing/2014/main" id="{7785661D-63C8-4DFB-A2A2-319AB03F8FA1}"/>
            </a:ext>
          </a:extLst>
        </xdr:cNvPr>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06" name="テキスト ボックス 505">
          <a:extLst>
            <a:ext uri="{FF2B5EF4-FFF2-40B4-BE49-F238E27FC236}">
              <a16:creationId xmlns:a16="http://schemas.microsoft.com/office/drawing/2014/main" id="{78E2A396-6377-45F7-AE3B-7D9769144CC9}"/>
            </a:ext>
          </a:extLst>
        </xdr:cNvPr>
        <xdr:cNvSpPr txBox="1"/>
      </xdr:nvSpPr>
      <xdr:spPr>
        <a:xfrm>
          <a:off x="15099226"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7" name="直線コネクタ 506">
          <a:extLst>
            <a:ext uri="{FF2B5EF4-FFF2-40B4-BE49-F238E27FC236}">
              <a16:creationId xmlns:a16="http://schemas.microsoft.com/office/drawing/2014/main" id="{F5723D1E-1566-4BF4-AF1F-473D092D1DA9}"/>
            </a:ext>
          </a:extLst>
        </xdr:cNvPr>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08" name="テキスト ボックス 507">
          <a:extLst>
            <a:ext uri="{FF2B5EF4-FFF2-40B4-BE49-F238E27FC236}">
              <a16:creationId xmlns:a16="http://schemas.microsoft.com/office/drawing/2014/main" id="{B465E6D7-4631-4EB5-9587-F77C26D94801}"/>
            </a:ext>
          </a:extLst>
        </xdr:cNvPr>
        <xdr:cNvSpPr txBox="1"/>
      </xdr:nvSpPr>
      <xdr:spPr>
        <a:xfrm>
          <a:off x="15099226"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9" name="直線コネクタ 508">
          <a:extLst>
            <a:ext uri="{FF2B5EF4-FFF2-40B4-BE49-F238E27FC236}">
              <a16:creationId xmlns:a16="http://schemas.microsoft.com/office/drawing/2014/main" id="{1898B0E1-2F0F-4EA7-ABE8-06B495FE610E}"/>
            </a:ext>
          </a:extLst>
        </xdr:cNvPr>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10" name="テキスト ボックス 509">
          <a:extLst>
            <a:ext uri="{FF2B5EF4-FFF2-40B4-BE49-F238E27FC236}">
              <a16:creationId xmlns:a16="http://schemas.microsoft.com/office/drawing/2014/main" id="{6A3FB5B2-BA40-449B-934B-F9444E6B73A7}"/>
            </a:ext>
          </a:extLst>
        </xdr:cNvPr>
        <xdr:cNvSpPr txBox="1"/>
      </xdr:nvSpPr>
      <xdr:spPr>
        <a:xfrm>
          <a:off x="15099226"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1" name="直線コネクタ 510">
          <a:extLst>
            <a:ext uri="{FF2B5EF4-FFF2-40B4-BE49-F238E27FC236}">
              <a16:creationId xmlns:a16="http://schemas.microsoft.com/office/drawing/2014/main" id="{EE4644D7-A835-4D34-B52F-A73DF7B4AE11}"/>
            </a:ext>
          </a:extLst>
        </xdr:cNvPr>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2" name="テキスト ボックス 511">
          <a:extLst>
            <a:ext uri="{FF2B5EF4-FFF2-40B4-BE49-F238E27FC236}">
              <a16:creationId xmlns:a16="http://schemas.microsoft.com/office/drawing/2014/main" id="{BF3B408B-F38C-4A0A-B923-C7D63C1CAB2B}"/>
            </a:ext>
          </a:extLst>
        </xdr:cNvPr>
        <xdr:cNvSpPr txBox="1"/>
      </xdr:nvSpPr>
      <xdr:spPr>
        <a:xfrm>
          <a:off x="15099226"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3" name="【学校施設】&#10;一人当たり面積グラフ枠">
          <a:extLst>
            <a:ext uri="{FF2B5EF4-FFF2-40B4-BE49-F238E27FC236}">
              <a16:creationId xmlns:a16="http://schemas.microsoft.com/office/drawing/2014/main" id="{5DF7D61A-0119-4EDB-B4B3-6A2D96A01784}"/>
            </a:ext>
          </a:extLst>
        </xdr:cNvPr>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63</xdr:row>
      <xdr:rowOff>130988</xdr:rowOff>
    </xdr:to>
    <xdr:cxnSp macro="">
      <xdr:nvCxnSpPr>
        <xdr:cNvPr id="514" name="直線コネクタ 513">
          <a:extLst>
            <a:ext uri="{FF2B5EF4-FFF2-40B4-BE49-F238E27FC236}">
              <a16:creationId xmlns:a16="http://schemas.microsoft.com/office/drawing/2014/main" id="{3A82005F-738A-493D-9BC2-A488CDC53C59}"/>
            </a:ext>
          </a:extLst>
        </xdr:cNvPr>
        <xdr:cNvCxnSpPr/>
      </xdr:nvCxnSpPr>
      <xdr:spPr>
        <a:xfrm flipV="1">
          <a:off x="18846164" y="9577959"/>
          <a:ext cx="0" cy="13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15" name="【学校施設】&#10;一人当たり面積最小値テキスト">
          <a:extLst>
            <a:ext uri="{FF2B5EF4-FFF2-40B4-BE49-F238E27FC236}">
              <a16:creationId xmlns:a16="http://schemas.microsoft.com/office/drawing/2014/main" id="{D254D6E9-96EF-4A27-B054-C61D48A84B0C}"/>
            </a:ext>
          </a:extLst>
        </xdr:cNvPr>
        <xdr:cNvSpPr txBox="1"/>
      </xdr:nvSpPr>
      <xdr:spPr>
        <a:xfrm>
          <a:off x="188849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16" name="直線コネクタ 515">
          <a:extLst>
            <a:ext uri="{FF2B5EF4-FFF2-40B4-BE49-F238E27FC236}">
              <a16:creationId xmlns:a16="http://schemas.microsoft.com/office/drawing/2014/main" id="{53A51767-568B-4147-91FC-B7B4D20A1D1B}"/>
            </a:ext>
          </a:extLst>
        </xdr:cNvPr>
        <xdr:cNvCxnSpPr/>
      </xdr:nvCxnSpPr>
      <xdr:spPr>
        <a:xfrm>
          <a:off x="18786475" y="1093233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534377" cy="259045"/>
    <xdr:sp macro="" textlink="">
      <xdr:nvSpPr>
        <xdr:cNvPr id="517" name="【学校施設】&#10;一人当たり面積最大値テキスト">
          <a:extLst>
            <a:ext uri="{FF2B5EF4-FFF2-40B4-BE49-F238E27FC236}">
              <a16:creationId xmlns:a16="http://schemas.microsoft.com/office/drawing/2014/main" id="{8179EC1F-6620-49B5-8E43-5B4FA716713C}"/>
            </a:ext>
          </a:extLst>
        </xdr:cNvPr>
        <xdr:cNvSpPr txBox="1"/>
      </xdr:nvSpPr>
      <xdr:spPr>
        <a:xfrm>
          <a:off x="18884900" y="935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18" name="直線コネクタ 517">
          <a:extLst>
            <a:ext uri="{FF2B5EF4-FFF2-40B4-BE49-F238E27FC236}">
              <a16:creationId xmlns:a16="http://schemas.microsoft.com/office/drawing/2014/main" id="{027C3BEC-413A-4DCE-BEA1-8D7B9865C50F}"/>
            </a:ext>
          </a:extLst>
        </xdr:cNvPr>
        <xdr:cNvCxnSpPr/>
      </xdr:nvCxnSpPr>
      <xdr:spPr>
        <a:xfrm>
          <a:off x="18786475" y="957795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48937</xdr:rowOff>
    </xdr:from>
    <xdr:ext cx="469744" cy="259045"/>
    <xdr:sp macro="" textlink="">
      <xdr:nvSpPr>
        <xdr:cNvPr id="519" name="【学校施設】&#10;一人当たり面積平均値テキスト">
          <a:extLst>
            <a:ext uri="{FF2B5EF4-FFF2-40B4-BE49-F238E27FC236}">
              <a16:creationId xmlns:a16="http://schemas.microsoft.com/office/drawing/2014/main" id="{0A4A2205-8FF0-412A-B21F-FCD34CF3F972}"/>
            </a:ext>
          </a:extLst>
        </xdr:cNvPr>
        <xdr:cNvSpPr txBox="1"/>
      </xdr:nvSpPr>
      <xdr:spPr>
        <a:xfrm>
          <a:off x="18884900" y="10678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70510</xdr:rowOff>
    </xdr:from>
    <xdr:to>
      <xdr:col>116</xdr:col>
      <xdr:colOff>114300</xdr:colOff>
      <xdr:row>63</xdr:row>
      <xdr:rowOff>660</xdr:rowOff>
    </xdr:to>
    <xdr:sp macro="" textlink="">
      <xdr:nvSpPr>
        <xdr:cNvPr id="520" name="フローチャート: 判断 519">
          <a:extLst>
            <a:ext uri="{FF2B5EF4-FFF2-40B4-BE49-F238E27FC236}">
              <a16:creationId xmlns:a16="http://schemas.microsoft.com/office/drawing/2014/main" id="{A8A280AD-2E9C-4E82-901F-AD7AB4677661}"/>
            </a:ext>
          </a:extLst>
        </xdr:cNvPr>
        <xdr:cNvSpPr/>
      </xdr:nvSpPr>
      <xdr:spPr>
        <a:xfrm>
          <a:off x="18796000" y="107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65786</xdr:rowOff>
    </xdr:from>
    <xdr:to>
      <xdr:col>112</xdr:col>
      <xdr:colOff>38100</xdr:colOff>
      <xdr:row>62</xdr:row>
      <xdr:rowOff>167386</xdr:rowOff>
    </xdr:to>
    <xdr:sp macro="" textlink="">
      <xdr:nvSpPr>
        <xdr:cNvPr id="521" name="フローチャート: 判断 520">
          <a:extLst>
            <a:ext uri="{FF2B5EF4-FFF2-40B4-BE49-F238E27FC236}">
              <a16:creationId xmlns:a16="http://schemas.microsoft.com/office/drawing/2014/main" id="{CB77159B-9877-4A28-B5F6-1BC8DAAF3D62}"/>
            </a:ext>
          </a:extLst>
        </xdr:cNvPr>
        <xdr:cNvSpPr/>
      </xdr:nvSpPr>
      <xdr:spPr>
        <a:xfrm>
          <a:off x="18100675" y="1069568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72416</xdr:rowOff>
    </xdr:from>
    <xdr:to>
      <xdr:col>107</xdr:col>
      <xdr:colOff>101600</xdr:colOff>
      <xdr:row>63</xdr:row>
      <xdr:rowOff>2566</xdr:rowOff>
    </xdr:to>
    <xdr:sp macro="" textlink="">
      <xdr:nvSpPr>
        <xdr:cNvPr id="522" name="フローチャート: 判断 521">
          <a:extLst>
            <a:ext uri="{FF2B5EF4-FFF2-40B4-BE49-F238E27FC236}">
              <a16:creationId xmlns:a16="http://schemas.microsoft.com/office/drawing/2014/main" id="{B159666C-2127-4205-A5FD-7BA17C50002B}"/>
            </a:ext>
          </a:extLst>
        </xdr:cNvPr>
        <xdr:cNvSpPr/>
      </xdr:nvSpPr>
      <xdr:spPr>
        <a:xfrm>
          <a:off x="17325975"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48946</xdr:rowOff>
    </xdr:from>
    <xdr:to>
      <xdr:col>102</xdr:col>
      <xdr:colOff>165100</xdr:colOff>
      <xdr:row>62</xdr:row>
      <xdr:rowOff>150546</xdr:rowOff>
    </xdr:to>
    <xdr:sp macro="" textlink="">
      <xdr:nvSpPr>
        <xdr:cNvPr id="523" name="フローチャート: 判断 522">
          <a:extLst>
            <a:ext uri="{FF2B5EF4-FFF2-40B4-BE49-F238E27FC236}">
              <a16:creationId xmlns:a16="http://schemas.microsoft.com/office/drawing/2014/main" id="{C1D33EA0-3B4B-4EA4-8796-87008A7B957E}"/>
            </a:ext>
          </a:extLst>
        </xdr:cNvPr>
        <xdr:cNvSpPr/>
      </xdr:nvSpPr>
      <xdr:spPr>
        <a:xfrm>
          <a:off x="1657985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59004</xdr:rowOff>
    </xdr:from>
    <xdr:to>
      <xdr:col>98</xdr:col>
      <xdr:colOff>38100</xdr:colOff>
      <xdr:row>62</xdr:row>
      <xdr:rowOff>160604</xdr:rowOff>
    </xdr:to>
    <xdr:sp macro="" textlink="">
      <xdr:nvSpPr>
        <xdr:cNvPr id="524" name="フローチャート: 判断 523">
          <a:extLst>
            <a:ext uri="{FF2B5EF4-FFF2-40B4-BE49-F238E27FC236}">
              <a16:creationId xmlns:a16="http://schemas.microsoft.com/office/drawing/2014/main" id="{239B1D13-F313-4021-BC8F-455006AE9A3F}"/>
            </a:ext>
          </a:extLst>
        </xdr:cNvPr>
        <xdr:cNvSpPr/>
      </xdr:nvSpPr>
      <xdr:spPr>
        <a:xfrm>
          <a:off x="15833725" y="1068890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9887E733-3BD3-4693-AD2D-AA49E91BB2BA}"/>
            </a:ext>
          </a:extLst>
        </xdr:cNvPr>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08BAABEA-26E9-43F0-BA32-3CDCFBCBB03C}"/>
            </a:ext>
          </a:extLst>
        </xdr:cNvPr>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09DD7D50-6FDE-455A-AFB3-D3696894406B}"/>
            </a:ext>
          </a:extLst>
        </xdr:cNvPr>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D69CF728-ED01-4AF3-AF9F-4C47FC9CA157}"/>
            </a:ext>
          </a:extLst>
        </xdr:cNvPr>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EB8C47F9-A19F-45C3-B777-CBC154D03E3E}"/>
            </a:ext>
          </a:extLst>
        </xdr:cNvPr>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17018</xdr:rowOff>
    </xdr:from>
    <xdr:to>
      <xdr:col>116</xdr:col>
      <xdr:colOff>114300</xdr:colOff>
      <xdr:row>60</xdr:row>
      <xdr:rowOff>118618</xdr:rowOff>
    </xdr:to>
    <xdr:sp macro="" textlink="">
      <xdr:nvSpPr>
        <xdr:cNvPr id="530" name="楕円 529">
          <a:extLst>
            <a:ext uri="{FF2B5EF4-FFF2-40B4-BE49-F238E27FC236}">
              <a16:creationId xmlns:a16="http://schemas.microsoft.com/office/drawing/2014/main" id="{7615E187-3A72-43E0-89AA-68B530E62E02}"/>
            </a:ext>
          </a:extLst>
        </xdr:cNvPr>
        <xdr:cNvSpPr/>
      </xdr:nvSpPr>
      <xdr:spPr>
        <a:xfrm>
          <a:off x="18796000" y="1030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39895</xdr:rowOff>
    </xdr:from>
    <xdr:ext cx="469744" cy="259045"/>
    <xdr:sp macro="" textlink="">
      <xdr:nvSpPr>
        <xdr:cNvPr id="531" name="【学校施設】&#10;一人当たり面積該当値テキスト">
          <a:extLst>
            <a:ext uri="{FF2B5EF4-FFF2-40B4-BE49-F238E27FC236}">
              <a16:creationId xmlns:a16="http://schemas.microsoft.com/office/drawing/2014/main" id="{7E72633C-A2DB-4782-807A-DB2E3FF05816}"/>
            </a:ext>
          </a:extLst>
        </xdr:cNvPr>
        <xdr:cNvSpPr txBox="1"/>
      </xdr:nvSpPr>
      <xdr:spPr>
        <a:xfrm>
          <a:off x="18884900" y="1015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15722</xdr:rowOff>
    </xdr:from>
    <xdr:to>
      <xdr:col>112</xdr:col>
      <xdr:colOff>38100</xdr:colOff>
      <xdr:row>60</xdr:row>
      <xdr:rowOff>117322</xdr:rowOff>
    </xdr:to>
    <xdr:sp macro="" textlink="">
      <xdr:nvSpPr>
        <xdr:cNvPr id="532" name="楕円 531">
          <a:extLst>
            <a:ext uri="{FF2B5EF4-FFF2-40B4-BE49-F238E27FC236}">
              <a16:creationId xmlns:a16="http://schemas.microsoft.com/office/drawing/2014/main" id="{82D55635-6225-4124-8D9B-EE82F97BCA19}"/>
            </a:ext>
          </a:extLst>
        </xdr:cNvPr>
        <xdr:cNvSpPr/>
      </xdr:nvSpPr>
      <xdr:spPr>
        <a:xfrm>
          <a:off x="18100675" y="1030272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66522</xdr:rowOff>
    </xdr:from>
    <xdr:to>
      <xdr:col>116</xdr:col>
      <xdr:colOff>63500</xdr:colOff>
      <xdr:row>60</xdr:row>
      <xdr:rowOff>67818</xdr:rowOff>
    </xdr:to>
    <xdr:cxnSp macro="">
      <xdr:nvCxnSpPr>
        <xdr:cNvPr id="533" name="直線コネクタ 532">
          <a:extLst>
            <a:ext uri="{FF2B5EF4-FFF2-40B4-BE49-F238E27FC236}">
              <a16:creationId xmlns:a16="http://schemas.microsoft.com/office/drawing/2014/main" id="{A6872D6D-7354-41C2-B9BF-75CD9693CBDD}"/>
            </a:ext>
          </a:extLst>
        </xdr:cNvPr>
        <xdr:cNvCxnSpPr/>
      </xdr:nvCxnSpPr>
      <xdr:spPr>
        <a:xfrm>
          <a:off x="18132425" y="10353522"/>
          <a:ext cx="714375"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34392</xdr:rowOff>
    </xdr:from>
    <xdr:to>
      <xdr:col>107</xdr:col>
      <xdr:colOff>101600</xdr:colOff>
      <xdr:row>60</xdr:row>
      <xdr:rowOff>135992</xdr:rowOff>
    </xdr:to>
    <xdr:sp macro="" textlink="">
      <xdr:nvSpPr>
        <xdr:cNvPr id="534" name="楕円 533">
          <a:extLst>
            <a:ext uri="{FF2B5EF4-FFF2-40B4-BE49-F238E27FC236}">
              <a16:creationId xmlns:a16="http://schemas.microsoft.com/office/drawing/2014/main" id="{7B3A5861-A9F1-4221-8FF0-A3A5EAFD65A9}"/>
            </a:ext>
          </a:extLst>
        </xdr:cNvPr>
        <xdr:cNvSpPr/>
      </xdr:nvSpPr>
      <xdr:spPr>
        <a:xfrm>
          <a:off x="17325975" y="1032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66522</xdr:rowOff>
    </xdr:from>
    <xdr:to>
      <xdr:col>111</xdr:col>
      <xdr:colOff>177800</xdr:colOff>
      <xdr:row>60</xdr:row>
      <xdr:rowOff>85192</xdr:rowOff>
    </xdr:to>
    <xdr:cxnSp macro="">
      <xdr:nvCxnSpPr>
        <xdr:cNvPr id="535" name="直線コネクタ 534">
          <a:extLst>
            <a:ext uri="{FF2B5EF4-FFF2-40B4-BE49-F238E27FC236}">
              <a16:creationId xmlns:a16="http://schemas.microsoft.com/office/drawing/2014/main" id="{C8E53C48-6165-4BAE-8A44-0716C606855B}"/>
            </a:ext>
          </a:extLst>
        </xdr:cNvPr>
        <xdr:cNvCxnSpPr/>
      </xdr:nvCxnSpPr>
      <xdr:spPr>
        <a:xfrm flipV="1">
          <a:off x="17376775" y="10353522"/>
          <a:ext cx="755650" cy="1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56642</xdr:rowOff>
    </xdr:from>
    <xdr:to>
      <xdr:col>102</xdr:col>
      <xdr:colOff>165100</xdr:colOff>
      <xdr:row>60</xdr:row>
      <xdr:rowOff>158242</xdr:rowOff>
    </xdr:to>
    <xdr:sp macro="" textlink="">
      <xdr:nvSpPr>
        <xdr:cNvPr id="536" name="楕円 535">
          <a:extLst>
            <a:ext uri="{FF2B5EF4-FFF2-40B4-BE49-F238E27FC236}">
              <a16:creationId xmlns:a16="http://schemas.microsoft.com/office/drawing/2014/main" id="{8A1B9AC5-6C96-4FB9-920E-2587F6DC6010}"/>
            </a:ext>
          </a:extLst>
        </xdr:cNvPr>
        <xdr:cNvSpPr/>
      </xdr:nvSpPr>
      <xdr:spPr>
        <a:xfrm>
          <a:off x="1657985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85192</xdr:rowOff>
    </xdr:from>
    <xdr:to>
      <xdr:col>107</xdr:col>
      <xdr:colOff>50800</xdr:colOff>
      <xdr:row>60</xdr:row>
      <xdr:rowOff>107442</xdr:rowOff>
    </xdr:to>
    <xdr:cxnSp macro="">
      <xdr:nvCxnSpPr>
        <xdr:cNvPr id="537" name="直線コネクタ 536">
          <a:extLst>
            <a:ext uri="{FF2B5EF4-FFF2-40B4-BE49-F238E27FC236}">
              <a16:creationId xmlns:a16="http://schemas.microsoft.com/office/drawing/2014/main" id="{56728910-4F7E-4335-97E5-E8B24C378523}"/>
            </a:ext>
          </a:extLst>
        </xdr:cNvPr>
        <xdr:cNvCxnSpPr/>
      </xdr:nvCxnSpPr>
      <xdr:spPr>
        <a:xfrm flipV="1">
          <a:off x="16630650" y="10372192"/>
          <a:ext cx="746125"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158513</xdr:rowOff>
    </xdr:from>
    <xdr:ext cx="469744" cy="259045"/>
    <xdr:sp macro="" textlink="">
      <xdr:nvSpPr>
        <xdr:cNvPr id="538" name="n_1aveValue【学校施設】&#10;一人当たり面積">
          <a:extLst>
            <a:ext uri="{FF2B5EF4-FFF2-40B4-BE49-F238E27FC236}">
              <a16:creationId xmlns:a16="http://schemas.microsoft.com/office/drawing/2014/main" id="{F87A3863-5AB7-4BC4-8ADB-AA48941CD0CD}"/>
            </a:ext>
          </a:extLst>
        </xdr:cNvPr>
        <xdr:cNvSpPr txBox="1"/>
      </xdr:nvSpPr>
      <xdr:spPr>
        <a:xfrm>
          <a:off x="17932477" y="107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165143</xdr:rowOff>
    </xdr:from>
    <xdr:ext cx="469744" cy="259045"/>
    <xdr:sp macro="" textlink="">
      <xdr:nvSpPr>
        <xdr:cNvPr id="539" name="n_2aveValue【学校施設】&#10;一人当たり面積">
          <a:extLst>
            <a:ext uri="{FF2B5EF4-FFF2-40B4-BE49-F238E27FC236}">
              <a16:creationId xmlns:a16="http://schemas.microsoft.com/office/drawing/2014/main" id="{F6EF4A8C-F1B5-4569-BD0E-7BA976AAC3C3}"/>
            </a:ext>
          </a:extLst>
        </xdr:cNvPr>
        <xdr:cNvSpPr txBox="1"/>
      </xdr:nvSpPr>
      <xdr:spPr>
        <a:xfrm>
          <a:off x="17170477" y="1079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141673</xdr:rowOff>
    </xdr:from>
    <xdr:ext cx="469744" cy="259045"/>
    <xdr:sp macro="" textlink="">
      <xdr:nvSpPr>
        <xdr:cNvPr id="540" name="n_3aveValue【学校施設】&#10;一人当たり面積">
          <a:extLst>
            <a:ext uri="{FF2B5EF4-FFF2-40B4-BE49-F238E27FC236}">
              <a16:creationId xmlns:a16="http://schemas.microsoft.com/office/drawing/2014/main" id="{28710132-CF9F-42CE-8171-143A9A6D80C1}"/>
            </a:ext>
          </a:extLst>
        </xdr:cNvPr>
        <xdr:cNvSpPr txBox="1"/>
      </xdr:nvSpPr>
      <xdr:spPr>
        <a:xfrm>
          <a:off x="16424352" y="1077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5681</xdr:rowOff>
    </xdr:from>
    <xdr:ext cx="469744" cy="259045"/>
    <xdr:sp macro="" textlink="">
      <xdr:nvSpPr>
        <xdr:cNvPr id="541" name="n_4aveValue【学校施設】&#10;一人当たり面積">
          <a:extLst>
            <a:ext uri="{FF2B5EF4-FFF2-40B4-BE49-F238E27FC236}">
              <a16:creationId xmlns:a16="http://schemas.microsoft.com/office/drawing/2014/main" id="{B168A259-816C-4CFF-BA10-46155EC2F04D}"/>
            </a:ext>
          </a:extLst>
        </xdr:cNvPr>
        <xdr:cNvSpPr txBox="1"/>
      </xdr:nvSpPr>
      <xdr:spPr>
        <a:xfrm>
          <a:off x="15678227" y="1046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133849</xdr:rowOff>
    </xdr:from>
    <xdr:ext cx="469744" cy="259045"/>
    <xdr:sp macro="" textlink="">
      <xdr:nvSpPr>
        <xdr:cNvPr id="542" name="n_1mainValue【学校施設】&#10;一人当たり面積">
          <a:extLst>
            <a:ext uri="{FF2B5EF4-FFF2-40B4-BE49-F238E27FC236}">
              <a16:creationId xmlns:a16="http://schemas.microsoft.com/office/drawing/2014/main" id="{7E090981-8E35-4846-93BE-F7252F5CF449}"/>
            </a:ext>
          </a:extLst>
        </xdr:cNvPr>
        <xdr:cNvSpPr txBox="1"/>
      </xdr:nvSpPr>
      <xdr:spPr>
        <a:xfrm>
          <a:off x="17932477" y="1007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152519</xdr:rowOff>
    </xdr:from>
    <xdr:ext cx="469744" cy="259045"/>
    <xdr:sp macro="" textlink="">
      <xdr:nvSpPr>
        <xdr:cNvPr id="543" name="n_2mainValue【学校施設】&#10;一人当たり面積">
          <a:extLst>
            <a:ext uri="{FF2B5EF4-FFF2-40B4-BE49-F238E27FC236}">
              <a16:creationId xmlns:a16="http://schemas.microsoft.com/office/drawing/2014/main" id="{3AEE0292-3288-4C80-91B8-8F2F85F36A82}"/>
            </a:ext>
          </a:extLst>
        </xdr:cNvPr>
        <xdr:cNvSpPr txBox="1"/>
      </xdr:nvSpPr>
      <xdr:spPr>
        <a:xfrm>
          <a:off x="17170477" y="10096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3319</xdr:rowOff>
    </xdr:from>
    <xdr:ext cx="469744" cy="259045"/>
    <xdr:sp macro="" textlink="">
      <xdr:nvSpPr>
        <xdr:cNvPr id="544" name="n_3mainValue【学校施設】&#10;一人当たり面積">
          <a:extLst>
            <a:ext uri="{FF2B5EF4-FFF2-40B4-BE49-F238E27FC236}">
              <a16:creationId xmlns:a16="http://schemas.microsoft.com/office/drawing/2014/main" id="{99739926-5E2B-4AB9-9E91-AFF13A9ACE25}"/>
            </a:ext>
          </a:extLst>
        </xdr:cNvPr>
        <xdr:cNvSpPr txBox="1"/>
      </xdr:nvSpPr>
      <xdr:spPr>
        <a:xfrm>
          <a:off x="16424352" y="1011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5" name="正方形/長方形 544">
          <a:extLst>
            <a:ext uri="{FF2B5EF4-FFF2-40B4-BE49-F238E27FC236}">
              <a16:creationId xmlns:a16="http://schemas.microsoft.com/office/drawing/2014/main" id="{BD685983-D41C-4513-B938-C519B674C9E0}"/>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6" name="正方形/長方形 545">
          <a:extLst>
            <a:ext uri="{FF2B5EF4-FFF2-40B4-BE49-F238E27FC236}">
              <a16:creationId xmlns:a16="http://schemas.microsoft.com/office/drawing/2014/main" id="{2A545504-2F22-4E32-95D8-32437B423606}"/>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7" name="正方形/長方形 546">
          <a:extLst>
            <a:ext uri="{FF2B5EF4-FFF2-40B4-BE49-F238E27FC236}">
              <a16:creationId xmlns:a16="http://schemas.microsoft.com/office/drawing/2014/main" id="{0745BC5D-4291-461D-87FC-6555526FCD6C}"/>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8" name="正方形/長方形 547">
          <a:extLst>
            <a:ext uri="{FF2B5EF4-FFF2-40B4-BE49-F238E27FC236}">
              <a16:creationId xmlns:a16="http://schemas.microsoft.com/office/drawing/2014/main" id="{6BAD8E3E-8788-4A70-B8B5-294A536A3BEF}"/>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9" name="正方形/長方形 548">
          <a:extLst>
            <a:ext uri="{FF2B5EF4-FFF2-40B4-BE49-F238E27FC236}">
              <a16:creationId xmlns:a16="http://schemas.microsoft.com/office/drawing/2014/main" id="{CFE64332-774E-41F9-8055-952C533FAEA0}"/>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0" name="正方形/長方形 549">
          <a:extLst>
            <a:ext uri="{FF2B5EF4-FFF2-40B4-BE49-F238E27FC236}">
              <a16:creationId xmlns:a16="http://schemas.microsoft.com/office/drawing/2014/main" id="{D1049C07-2931-4060-BCC8-91EC4D0DEF09}"/>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1" name="正方形/長方形 550">
          <a:extLst>
            <a:ext uri="{FF2B5EF4-FFF2-40B4-BE49-F238E27FC236}">
              <a16:creationId xmlns:a16="http://schemas.microsoft.com/office/drawing/2014/main" id="{2DB28D4F-F789-44CE-B792-47A1D481B52F}"/>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2" name="正方形/長方形 551">
          <a:extLst>
            <a:ext uri="{FF2B5EF4-FFF2-40B4-BE49-F238E27FC236}">
              <a16:creationId xmlns:a16="http://schemas.microsoft.com/office/drawing/2014/main" id="{0FBF2FF8-C6F7-4AB2-AE33-5956BB6374F6}"/>
            </a:ext>
          </a:extLst>
        </xdr:cNvPr>
        <xdr:cNvSpPr/>
      </xdr:nvSpPr>
      <xdr:spPr>
        <a:xfrm>
          <a:off x="10588625"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3" name="正方形/長方形 552">
          <a:extLst>
            <a:ext uri="{FF2B5EF4-FFF2-40B4-BE49-F238E27FC236}">
              <a16:creationId xmlns:a16="http://schemas.microsoft.com/office/drawing/2014/main" id="{56BD20C1-D294-44AE-AEB5-819FE75680A2}"/>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4" name="正方形/長方形 553">
          <a:extLst>
            <a:ext uri="{FF2B5EF4-FFF2-40B4-BE49-F238E27FC236}">
              <a16:creationId xmlns:a16="http://schemas.microsoft.com/office/drawing/2014/main" id="{1040A9BB-3619-405C-8B17-F764F1CBF85A}"/>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5" name="正方形/長方形 554">
          <a:extLst>
            <a:ext uri="{FF2B5EF4-FFF2-40B4-BE49-F238E27FC236}">
              <a16:creationId xmlns:a16="http://schemas.microsoft.com/office/drawing/2014/main" id="{6CBC21A2-4706-4937-9257-57A4DCAB6092}"/>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6" name="正方形/長方形 555">
          <a:extLst>
            <a:ext uri="{FF2B5EF4-FFF2-40B4-BE49-F238E27FC236}">
              <a16:creationId xmlns:a16="http://schemas.microsoft.com/office/drawing/2014/main" id="{8DF7BC1E-8977-4676-B0BA-D21C35B7BD0D}"/>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7" name="正方形/長方形 556">
          <a:extLst>
            <a:ext uri="{FF2B5EF4-FFF2-40B4-BE49-F238E27FC236}">
              <a16:creationId xmlns:a16="http://schemas.microsoft.com/office/drawing/2014/main" id="{6F2C9594-50A4-4957-9085-F25922A51D27}"/>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8" name="正方形/長方形 557">
          <a:extLst>
            <a:ext uri="{FF2B5EF4-FFF2-40B4-BE49-F238E27FC236}">
              <a16:creationId xmlns:a16="http://schemas.microsoft.com/office/drawing/2014/main" id="{3C3B5D63-D760-4EAB-B08C-C433A9BF7BCD}"/>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9" name="正方形/長方形 558">
          <a:extLst>
            <a:ext uri="{FF2B5EF4-FFF2-40B4-BE49-F238E27FC236}">
              <a16:creationId xmlns:a16="http://schemas.microsoft.com/office/drawing/2014/main" id="{2C715DEE-6332-412B-A5AB-53A8407F16B2}"/>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0" name="正方形/長方形 559">
          <a:extLst>
            <a:ext uri="{FF2B5EF4-FFF2-40B4-BE49-F238E27FC236}">
              <a16:creationId xmlns:a16="http://schemas.microsoft.com/office/drawing/2014/main" id="{2B2CA8F0-442C-4013-AE50-C86BCACD0450}"/>
            </a:ext>
          </a:extLst>
        </xdr:cNvPr>
        <xdr:cNvSpPr/>
      </xdr:nvSpPr>
      <xdr:spPr>
        <a:xfrm>
          <a:off x="155448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1" name="正方形/長方形 560">
          <a:extLst>
            <a:ext uri="{FF2B5EF4-FFF2-40B4-BE49-F238E27FC236}">
              <a16:creationId xmlns:a16="http://schemas.microsoft.com/office/drawing/2014/main" id="{153D51B0-799D-42E2-A3DB-1D8087E6A801}"/>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2" name="正方形/長方形 561">
          <a:extLst>
            <a:ext uri="{FF2B5EF4-FFF2-40B4-BE49-F238E27FC236}">
              <a16:creationId xmlns:a16="http://schemas.microsoft.com/office/drawing/2014/main" id="{F2E7126C-E590-43F5-949C-DD4CCCC71F8A}"/>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3" name="正方形/長方形 562">
          <a:extLst>
            <a:ext uri="{FF2B5EF4-FFF2-40B4-BE49-F238E27FC236}">
              <a16:creationId xmlns:a16="http://schemas.microsoft.com/office/drawing/2014/main" id="{4BC8FA50-ED63-4441-A13D-53D8917FB3F4}"/>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4" name="正方形/長方形 563">
          <a:extLst>
            <a:ext uri="{FF2B5EF4-FFF2-40B4-BE49-F238E27FC236}">
              <a16:creationId xmlns:a16="http://schemas.microsoft.com/office/drawing/2014/main" id="{AB003019-2162-4242-9FF5-3BD85F8435C8}"/>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5" name="正方形/長方形 564">
          <a:extLst>
            <a:ext uri="{FF2B5EF4-FFF2-40B4-BE49-F238E27FC236}">
              <a16:creationId xmlns:a16="http://schemas.microsoft.com/office/drawing/2014/main" id="{740D8FA0-A06B-4E11-8C8F-9A89C44010AE}"/>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6" name="正方形/長方形 565">
          <a:extLst>
            <a:ext uri="{FF2B5EF4-FFF2-40B4-BE49-F238E27FC236}">
              <a16:creationId xmlns:a16="http://schemas.microsoft.com/office/drawing/2014/main" id="{C448D577-B83F-452A-8E1F-E5929C63F9B8}"/>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7" name="正方形/長方形 566">
          <a:extLst>
            <a:ext uri="{FF2B5EF4-FFF2-40B4-BE49-F238E27FC236}">
              <a16:creationId xmlns:a16="http://schemas.microsoft.com/office/drawing/2014/main" id="{E003DC6F-F746-45C3-9506-F57836AE0F6B}"/>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8" name="正方形/長方形 567">
          <a:extLst>
            <a:ext uri="{FF2B5EF4-FFF2-40B4-BE49-F238E27FC236}">
              <a16:creationId xmlns:a16="http://schemas.microsoft.com/office/drawing/2014/main" id="{3D592D00-1F96-4247-A1E9-B9D6E0851A7E}"/>
            </a:ext>
          </a:extLst>
        </xdr:cNvPr>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9" name="テキスト ボックス 568">
          <a:extLst>
            <a:ext uri="{FF2B5EF4-FFF2-40B4-BE49-F238E27FC236}">
              <a16:creationId xmlns:a16="http://schemas.microsoft.com/office/drawing/2014/main" id="{9D2D323D-E51B-46B4-A187-4065D607B938}"/>
            </a:ext>
          </a:extLst>
        </xdr:cNvPr>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0" name="直線コネクタ 569">
          <a:extLst>
            <a:ext uri="{FF2B5EF4-FFF2-40B4-BE49-F238E27FC236}">
              <a16:creationId xmlns:a16="http://schemas.microsoft.com/office/drawing/2014/main" id="{12737043-D24E-4940-B2D2-F7D503CB9C64}"/>
            </a:ext>
          </a:extLst>
        </xdr:cNvPr>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71" name="テキスト ボックス 570">
          <a:extLst>
            <a:ext uri="{FF2B5EF4-FFF2-40B4-BE49-F238E27FC236}">
              <a16:creationId xmlns:a16="http://schemas.microsoft.com/office/drawing/2014/main" id="{934E05A3-A60D-4F3A-8C92-BFB5CCE7D26E}"/>
            </a:ext>
          </a:extLst>
        </xdr:cNvPr>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72" name="直線コネクタ 571">
          <a:extLst>
            <a:ext uri="{FF2B5EF4-FFF2-40B4-BE49-F238E27FC236}">
              <a16:creationId xmlns:a16="http://schemas.microsoft.com/office/drawing/2014/main" id="{80795CA8-1AA8-4496-B6D6-8339EEB00574}"/>
            </a:ext>
          </a:extLst>
        </xdr:cNvPr>
        <xdr:cNvCxnSpPr/>
      </xdr:nvCxnSpPr>
      <xdr:spPr>
        <a:xfrm>
          <a:off x="10588625" y="1866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73" name="テキスト ボックス 572">
          <a:extLst>
            <a:ext uri="{FF2B5EF4-FFF2-40B4-BE49-F238E27FC236}">
              <a16:creationId xmlns:a16="http://schemas.microsoft.com/office/drawing/2014/main" id="{6DA0535A-F0F9-42C7-A913-02CA602B6C35}"/>
            </a:ext>
          </a:extLst>
        </xdr:cNvPr>
        <xdr:cNvSpPr txBox="1"/>
      </xdr:nvSpPr>
      <xdr:spPr>
        <a:xfrm>
          <a:off x="101976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74" name="直線コネクタ 573">
          <a:extLst>
            <a:ext uri="{FF2B5EF4-FFF2-40B4-BE49-F238E27FC236}">
              <a16:creationId xmlns:a16="http://schemas.microsoft.com/office/drawing/2014/main" id="{2635C2BD-FC1C-4630-A91E-8B2E38599707}"/>
            </a:ext>
          </a:extLst>
        </xdr:cNvPr>
        <xdr:cNvCxnSpPr/>
      </xdr:nvCxnSpPr>
      <xdr:spPr>
        <a:xfrm>
          <a:off x="10588625" y="1828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75" name="テキスト ボックス 574">
          <a:extLst>
            <a:ext uri="{FF2B5EF4-FFF2-40B4-BE49-F238E27FC236}">
              <a16:creationId xmlns:a16="http://schemas.microsoft.com/office/drawing/2014/main" id="{9FCCFC33-FE8C-4D3D-BEB3-68A165849AA2}"/>
            </a:ext>
          </a:extLst>
        </xdr:cNvPr>
        <xdr:cNvSpPr txBox="1"/>
      </xdr:nvSpPr>
      <xdr:spPr>
        <a:xfrm>
          <a:off x="102427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76" name="直線コネクタ 575">
          <a:extLst>
            <a:ext uri="{FF2B5EF4-FFF2-40B4-BE49-F238E27FC236}">
              <a16:creationId xmlns:a16="http://schemas.microsoft.com/office/drawing/2014/main" id="{CE47ADC7-1D6D-4806-A711-FBFCE1334037}"/>
            </a:ext>
          </a:extLst>
        </xdr:cNvPr>
        <xdr:cNvCxnSpPr/>
      </xdr:nvCxnSpPr>
      <xdr:spPr>
        <a:xfrm>
          <a:off x="10588625" y="1790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77" name="テキスト ボックス 576">
          <a:extLst>
            <a:ext uri="{FF2B5EF4-FFF2-40B4-BE49-F238E27FC236}">
              <a16:creationId xmlns:a16="http://schemas.microsoft.com/office/drawing/2014/main" id="{B1C20F13-1998-4366-AB23-8C026F6738C0}"/>
            </a:ext>
          </a:extLst>
        </xdr:cNvPr>
        <xdr:cNvSpPr txBox="1"/>
      </xdr:nvSpPr>
      <xdr:spPr>
        <a:xfrm>
          <a:off x="102427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78" name="直線コネクタ 577">
          <a:extLst>
            <a:ext uri="{FF2B5EF4-FFF2-40B4-BE49-F238E27FC236}">
              <a16:creationId xmlns:a16="http://schemas.microsoft.com/office/drawing/2014/main" id="{660B612E-7251-44C0-913B-7415B405A348}"/>
            </a:ext>
          </a:extLst>
        </xdr:cNvPr>
        <xdr:cNvCxnSpPr/>
      </xdr:nvCxnSpPr>
      <xdr:spPr>
        <a:xfrm>
          <a:off x="10588625" y="1752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79" name="テキスト ボックス 578">
          <a:extLst>
            <a:ext uri="{FF2B5EF4-FFF2-40B4-BE49-F238E27FC236}">
              <a16:creationId xmlns:a16="http://schemas.microsoft.com/office/drawing/2014/main" id="{A99EE05C-305F-414F-B496-BAC8C551979F}"/>
            </a:ext>
          </a:extLst>
        </xdr:cNvPr>
        <xdr:cNvSpPr txBox="1"/>
      </xdr:nvSpPr>
      <xdr:spPr>
        <a:xfrm>
          <a:off x="102427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80" name="直線コネクタ 579">
          <a:extLst>
            <a:ext uri="{FF2B5EF4-FFF2-40B4-BE49-F238E27FC236}">
              <a16:creationId xmlns:a16="http://schemas.microsoft.com/office/drawing/2014/main" id="{00ED4BE7-3067-4A6B-B20F-79653E1AC3D6}"/>
            </a:ext>
          </a:extLst>
        </xdr:cNvPr>
        <xdr:cNvCxnSpPr/>
      </xdr:nvCxnSpPr>
      <xdr:spPr>
        <a:xfrm>
          <a:off x="10588625" y="1714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81" name="テキスト ボックス 580">
          <a:extLst>
            <a:ext uri="{FF2B5EF4-FFF2-40B4-BE49-F238E27FC236}">
              <a16:creationId xmlns:a16="http://schemas.microsoft.com/office/drawing/2014/main" id="{D1D9275F-47F8-4B90-8AD0-BC2FF8C6C9DF}"/>
            </a:ext>
          </a:extLst>
        </xdr:cNvPr>
        <xdr:cNvSpPr txBox="1"/>
      </xdr:nvSpPr>
      <xdr:spPr>
        <a:xfrm>
          <a:off x="10242716"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2" name="直線コネクタ 581">
          <a:extLst>
            <a:ext uri="{FF2B5EF4-FFF2-40B4-BE49-F238E27FC236}">
              <a16:creationId xmlns:a16="http://schemas.microsoft.com/office/drawing/2014/main" id="{5FB14DB4-085A-4066-A67A-DCFB26EEACC1}"/>
            </a:ext>
          </a:extLst>
        </xdr:cNvPr>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83" name="テキスト ボックス 582">
          <a:extLst>
            <a:ext uri="{FF2B5EF4-FFF2-40B4-BE49-F238E27FC236}">
              <a16:creationId xmlns:a16="http://schemas.microsoft.com/office/drawing/2014/main" id="{08734E5A-03FE-4060-AAD1-A16CCF6FC9EE}"/>
            </a:ext>
          </a:extLst>
        </xdr:cNvPr>
        <xdr:cNvSpPr txBox="1"/>
      </xdr:nvSpPr>
      <xdr:spPr>
        <a:xfrm>
          <a:off x="10306836"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4" name="【公民館】&#10;有形固定資産減価償却率グラフ枠">
          <a:extLst>
            <a:ext uri="{FF2B5EF4-FFF2-40B4-BE49-F238E27FC236}">
              <a16:creationId xmlns:a16="http://schemas.microsoft.com/office/drawing/2014/main" id="{BD68156F-87E1-49C4-A73B-55F8A13E1092}"/>
            </a:ext>
          </a:extLst>
        </xdr:cNvPr>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108</xdr:row>
      <xdr:rowOff>152400</xdr:rowOff>
    </xdr:to>
    <xdr:cxnSp macro="">
      <xdr:nvCxnSpPr>
        <xdr:cNvPr id="585" name="直線コネクタ 584">
          <a:extLst>
            <a:ext uri="{FF2B5EF4-FFF2-40B4-BE49-F238E27FC236}">
              <a16:creationId xmlns:a16="http://schemas.microsoft.com/office/drawing/2014/main" id="{2815CCE5-3CE2-49A9-8F97-95C1F6AF490D}"/>
            </a:ext>
          </a:extLst>
        </xdr:cNvPr>
        <xdr:cNvCxnSpPr/>
      </xdr:nvCxnSpPr>
      <xdr:spPr>
        <a:xfrm flipV="1">
          <a:off x="13889989" y="1712404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86" name="【公民館】&#10;有形固定資産減価償却率最小値テキスト">
          <a:extLst>
            <a:ext uri="{FF2B5EF4-FFF2-40B4-BE49-F238E27FC236}">
              <a16:creationId xmlns:a16="http://schemas.microsoft.com/office/drawing/2014/main" id="{45051F88-4B29-4900-B9A3-1A5FA7D8BB60}"/>
            </a:ext>
          </a:extLst>
        </xdr:cNvPr>
        <xdr:cNvSpPr txBox="1"/>
      </xdr:nvSpPr>
      <xdr:spPr>
        <a:xfrm>
          <a:off x="13928725"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87" name="直線コネクタ 586">
          <a:extLst>
            <a:ext uri="{FF2B5EF4-FFF2-40B4-BE49-F238E27FC236}">
              <a16:creationId xmlns:a16="http://schemas.microsoft.com/office/drawing/2014/main" id="{3F50EA84-CBEC-48A4-9E89-894DE96F87AA}"/>
            </a:ext>
          </a:extLst>
        </xdr:cNvPr>
        <xdr:cNvCxnSpPr/>
      </xdr:nvCxnSpPr>
      <xdr:spPr>
        <a:xfrm>
          <a:off x="13801725" y="1866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588" name="【公民館】&#10;有形固定資産減価償却率最大値テキスト">
          <a:extLst>
            <a:ext uri="{FF2B5EF4-FFF2-40B4-BE49-F238E27FC236}">
              <a16:creationId xmlns:a16="http://schemas.microsoft.com/office/drawing/2014/main" id="{9B634FAD-1383-4EEA-9531-B6CE3E83BE0F}"/>
            </a:ext>
          </a:extLst>
        </xdr:cNvPr>
        <xdr:cNvSpPr txBox="1"/>
      </xdr:nvSpPr>
      <xdr:spPr>
        <a:xfrm>
          <a:off x="13928725" y="1689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589" name="直線コネクタ 588">
          <a:extLst>
            <a:ext uri="{FF2B5EF4-FFF2-40B4-BE49-F238E27FC236}">
              <a16:creationId xmlns:a16="http://schemas.microsoft.com/office/drawing/2014/main" id="{F5DE0015-EAFA-4761-BF4F-D7F5F333B627}"/>
            </a:ext>
          </a:extLst>
        </xdr:cNvPr>
        <xdr:cNvCxnSpPr/>
      </xdr:nvCxnSpPr>
      <xdr:spPr>
        <a:xfrm>
          <a:off x="13801725" y="171240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65422</xdr:rowOff>
    </xdr:from>
    <xdr:ext cx="405111" cy="259045"/>
    <xdr:sp macro="" textlink="">
      <xdr:nvSpPr>
        <xdr:cNvPr id="590" name="【公民館】&#10;有形固定資産減価償却率平均値テキスト">
          <a:extLst>
            <a:ext uri="{FF2B5EF4-FFF2-40B4-BE49-F238E27FC236}">
              <a16:creationId xmlns:a16="http://schemas.microsoft.com/office/drawing/2014/main" id="{AD3FF4EE-93B3-4AF7-AF2F-07C9E9B7F984}"/>
            </a:ext>
          </a:extLst>
        </xdr:cNvPr>
        <xdr:cNvSpPr txBox="1"/>
      </xdr:nvSpPr>
      <xdr:spPr>
        <a:xfrm>
          <a:off x="13928725" y="17896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42545</xdr:rowOff>
    </xdr:from>
    <xdr:to>
      <xdr:col>85</xdr:col>
      <xdr:colOff>177800</xdr:colOff>
      <xdr:row>105</xdr:row>
      <xdr:rowOff>144145</xdr:rowOff>
    </xdr:to>
    <xdr:sp macro="" textlink="">
      <xdr:nvSpPr>
        <xdr:cNvPr id="591" name="フローチャート: 判断 590">
          <a:extLst>
            <a:ext uri="{FF2B5EF4-FFF2-40B4-BE49-F238E27FC236}">
              <a16:creationId xmlns:a16="http://schemas.microsoft.com/office/drawing/2014/main" id="{14BA1D27-61F8-4C00-AB45-5A79BC37A78F}"/>
            </a:ext>
          </a:extLst>
        </xdr:cNvPr>
        <xdr:cNvSpPr/>
      </xdr:nvSpPr>
      <xdr:spPr>
        <a:xfrm>
          <a:off x="13839825" y="180447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141605</xdr:rowOff>
    </xdr:from>
    <xdr:to>
      <xdr:col>81</xdr:col>
      <xdr:colOff>101600</xdr:colOff>
      <xdr:row>105</xdr:row>
      <xdr:rowOff>71755</xdr:rowOff>
    </xdr:to>
    <xdr:sp macro="" textlink="">
      <xdr:nvSpPr>
        <xdr:cNvPr id="592" name="フローチャート: 判断 591">
          <a:extLst>
            <a:ext uri="{FF2B5EF4-FFF2-40B4-BE49-F238E27FC236}">
              <a16:creationId xmlns:a16="http://schemas.microsoft.com/office/drawing/2014/main" id="{032B4F62-22A1-4E5F-87DF-2BAF0B0667D5}"/>
            </a:ext>
          </a:extLst>
        </xdr:cNvPr>
        <xdr:cNvSpPr/>
      </xdr:nvSpPr>
      <xdr:spPr>
        <a:xfrm>
          <a:off x="13115925"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61595</xdr:rowOff>
    </xdr:from>
    <xdr:to>
      <xdr:col>76</xdr:col>
      <xdr:colOff>165100</xdr:colOff>
      <xdr:row>104</xdr:row>
      <xdr:rowOff>163195</xdr:rowOff>
    </xdr:to>
    <xdr:sp macro="" textlink="">
      <xdr:nvSpPr>
        <xdr:cNvPr id="593" name="フローチャート: 判断 592">
          <a:extLst>
            <a:ext uri="{FF2B5EF4-FFF2-40B4-BE49-F238E27FC236}">
              <a16:creationId xmlns:a16="http://schemas.microsoft.com/office/drawing/2014/main" id="{114DF65A-46F8-4E01-A721-57970938B904}"/>
            </a:ext>
          </a:extLst>
        </xdr:cNvPr>
        <xdr:cNvSpPr/>
      </xdr:nvSpPr>
      <xdr:spPr>
        <a:xfrm>
          <a:off x="123698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594" name="フローチャート: 判断 593">
          <a:extLst>
            <a:ext uri="{FF2B5EF4-FFF2-40B4-BE49-F238E27FC236}">
              <a16:creationId xmlns:a16="http://schemas.microsoft.com/office/drawing/2014/main" id="{B06FF8E1-7450-4A41-A841-3EE6B117E34C}"/>
            </a:ext>
          </a:extLst>
        </xdr:cNvPr>
        <xdr:cNvSpPr/>
      </xdr:nvSpPr>
      <xdr:spPr>
        <a:xfrm>
          <a:off x="11623675" y="1788858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595" name="フローチャート: 判断 594">
          <a:extLst>
            <a:ext uri="{FF2B5EF4-FFF2-40B4-BE49-F238E27FC236}">
              <a16:creationId xmlns:a16="http://schemas.microsoft.com/office/drawing/2014/main" id="{3F841263-224C-4A25-8C5E-147B20922501}"/>
            </a:ext>
          </a:extLst>
        </xdr:cNvPr>
        <xdr:cNvSpPr/>
      </xdr:nvSpPr>
      <xdr:spPr>
        <a:xfrm>
          <a:off x="10848975"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6" name="テキスト ボックス 595">
          <a:extLst>
            <a:ext uri="{FF2B5EF4-FFF2-40B4-BE49-F238E27FC236}">
              <a16:creationId xmlns:a16="http://schemas.microsoft.com/office/drawing/2014/main" id="{186E42D1-6B98-41E3-B4A8-A4308DA594A5}"/>
            </a:ext>
          </a:extLst>
        </xdr:cNvPr>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7" name="テキスト ボックス 596">
          <a:extLst>
            <a:ext uri="{FF2B5EF4-FFF2-40B4-BE49-F238E27FC236}">
              <a16:creationId xmlns:a16="http://schemas.microsoft.com/office/drawing/2014/main" id="{DEACFD2F-B521-4B42-B87E-A2ED012379DE}"/>
            </a:ext>
          </a:extLst>
        </xdr:cNvPr>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8" name="テキスト ボックス 597">
          <a:extLst>
            <a:ext uri="{FF2B5EF4-FFF2-40B4-BE49-F238E27FC236}">
              <a16:creationId xmlns:a16="http://schemas.microsoft.com/office/drawing/2014/main" id="{59E1CA79-A41A-42BD-85B4-D0BE0754BDBB}"/>
            </a:ext>
          </a:extLst>
        </xdr:cNvPr>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9" name="テキスト ボックス 598">
          <a:extLst>
            <a:ext uri="{FF2B5EF4-FFF2-40B4-BE49-F238E27FC236}">
              <a16:creationId xmlns:a16="http://schemas.microsoft.com/office/drawing/2014/main" id="{8311E1FF-198F-43B0-85D1-C310634E6A2E}"/>
            </a:ext>
          </a:extLst>
        </xdr:cNvPr>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7D37DEE8-8FB6-457F-9230-9A293CBB877F}"/>
            </a:ext>
          </a:extLst>
        </xdr:cNvPr>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122555</xdr:rowOff>
    </xdr:from>
    <xdr:to>
      <xdr:col>85</xdr:col>
      <xdr:colOff>177800</xdr:colOff>
      <xdr:row>108</xdr:row>
      <xdr:rowOff>52705</xdr:rowOff>
    </xdr:to>
    <xdr:sp macro="" textlink="">
      <xdr:nvSpPr>
        <xdr:cNvPr id="601" name="楕円 600">
          <a:extLst>
            <a:ext uri="{FF2B5EF4-FFF2-40B4-BE49-F238E27FC236}">
              <a16:creationId xmlns:a16="http://schemas.microsoft.com/office/drawing/2014/main" id="{EB41E30A-19D4-4D97-B070-0015CC7F1285}"/>
            </a:ext>
          </a:extLst>
        </xdr:cNvPr>
        <xdr:cNvSpPr/>
      </xdr:nvSpPr>
      <xdr:spPr>
        <a:xfrm>
          <a:off x="13839825" y="184677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100982</xdr:rowOff>
    </xdr:from>
    <xdr:ext cx="405111" cy="259045"/>
    <xdr:sp macro="" textlink="">
      <xdr:nvSpPr>
        <xdr:cNvPr id="602" name="【公民館】&#10;有形固定資産減価償却率該当値テキスト">
          <a:extLst>
            <a:ext uri="{FF2B5EF4-FFF2-40B4-BE49-F238E27FC236}">
              <a16:creationId xmlns:a16="http://schemas.microsoft.com/office/drawing/2014/main" id="{E926CE51-2520-4DDF-88F1-A049AF0C785C}"/>
            </a:ext>
          </a:extLst>
        </xdr:cNvPr>
        <xdr:cNvSpPr txBox="1"/>
      </xdr:nvSpPr>
      <xdr:spPr>
        <a:xfrm>
          <a:off x="13928725" y="184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88264</xdr:rowOff>
    </xdr:from>
    <xdr:to>
      <xdr:col>81</xdr:col>
      <xdr:colOff>101600</xdr:colOff>
      <xdr:row>108</xdr:row>
      <xdr:rowOff>18414</xdr:rowOff>
    </xdr:to>
    <xdr:sp macro="" textlink="">
      <xdr:nvSpPr>
        <xdr:cNvPr id="603" name="楕円 602">
          <a:extLst>
            <a:ext uri="{FF2B5EF4-FFF2-40B4-BE49-F238E27FC236}">
              <a16:creationId xmlns:a16="http://schemas.microsoft.com/office/drawing/2014/main" id="{B172355B-A4CC-4B04-9649-0D64D9915EA4}"/>
            </a:ext>
          </a:extLst>
        </xdr:cNvPr>
        <xdr:cNvSpPr/>
      </xdr:nvSpPr>
      <xdr:spPr>
        <a:xfrm>
          <a:off x="13115925" y="184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139064</xdr:rowOff>
    </xdr:from>
    <xdr:to>
      <xdr:col>85</xdr:col>
      <xdr:colOff>127000</xdr:colOff>
      <xdr:row>108</xdr:row>
      <xdr:rowOff>1905</xdr:rowOff>
    </xdr:to>
    <xdr:cxnSp macro="">
      <xdr:nvCxnSpPr>
        <xdr:cNvPr id="604" name="直線コネクタ 603">
          <a:extLst>
            <a:ext uri="{FF2B5EF4-FFF2-40B4-BE49-F238E27FC236}">
              <a16:creationId xmlns:a16="http://schemas.microsoft.com/office/drawing/2014/main" id="{8C719FEB-592A-47C7-AE18-335EFB35B814}"/>
            </a:ext>
          </a:extLst>
        </xdr:cNvPr>
        <xdr:cNvCxnSpPr/>
      </xdr:nvCxnSpPr>
      <xdr:spPr>
        <a:xfrm>
          <a:off x="13166725" y="18484214"/>
          <a:ext cx="7239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2539</xdr:rowOff>
    </xdr:from>
    <xdr:to>
      <xdr:col>76</xdr:col>
      <xdr:colOff>165100</xdr:colOff>
      <xdr:row>107</xdr:row>
      <xdr:rowOff>104139</xdr:rowOff>
    </xdr:to>
    <xdr:sp macro="" textlink="">
      <xdr:nvSpPr>
        <xdr:cNvPr id="605" name="楕円 604">
          <a:extLst>
            <a:ext uri="{FF2B5EF4-FFF2-40B4-BE49-F238E27FC236}">
              <a16:creationId xmlns:a16="http://schemas.microsoft.com/office/drawing/2014/main" id="{5174EC54-3E43-4CA9-9E9E-F7FE948C232D}"/>
            </a:ext>
          </a:extLst>
        </xdr:cNvPr>
        <xdr:cNvSpPr/>
      </xdr:nvSpPr>
      <xdr:spPr>
        <a:xfrm>
          <a:off x="123698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53339</xdr:rowOff>
    </xdr:from>
    <xdr:to>
      <xdr:col>81</xdr:col>
      <xdr:colOff>50800</xdr:colOff>
      <xdr:row>107</xdr:row>
      <xdr:rowOff>139064</xdr:rowOff>
    </xdr:to>
    <xdr:cxnSp macro="">
      <xdr:nvCxnSpPr>
        <xdr:cNvPr id="606" name="直線コネクタ 605">
          <a:extLst>
            <a:ext uri="{FF2B5EF4-FFF2-40B4-BE49-F238E27FC236}">
              <a16:creationId xmlns:a16="http://schemas.microsoft.com/office/drawing/2014/main" id="{19CA65B1-89D8-4DF8-82E7-D0F0722BA01E}"/>
            </a:ext>
          </a:extLst>
        </xdr:cNvPr>
        <xdr:cNvCxnSpPr/>
      </xdr:nvCxnSpPr>
      <xdr:spPr>
        <a:xfrm>
          <a:off x="12420600" y="18398489"/>
          <a:ext cx="746125"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137795</xdr:rowOff>
    </xdr:from>
    <xdr:to>
      <xdr:col>72</xdr:col>
      <xdr:colOff>38100</xdr:colOff>
      <xdr:row>107</xdr:row>
      <xdr:rowOff>67945</xdr:rowOff>
    </xdr:to>
    <xdr:sp macro="" textlink="">
      <xdr:nvSpPr>
        <xdr:cNvPr id="607" name="楕円 606">
          <a:extLst>
            <a:ext uri="{FF2B5EF4-FFF2-40B4-BE49-F238E27FC236}">
              <a16:creationId xmlns:a16="http://schemas.microsoft.com/office/drawing/2014/main" id="{A48A7424-17D9-4431-BB76-E13FA3D5F18B}"/>
            </a:ext>
          </a:extLst>
        </xdr:cNvPr>
        <xdr:cNvSpPr/>
      </xdr:nvSpPr>
      <xdr:spPr>
        <a:xfrm>
          <a:off x="11623675" y="1831149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17145</xdr:rowOff>
    </xdr:from>
    <xdr:to>
      <xdr:col>76</xdr:col>
      <xdr:colOff>114300</xdr:colOff>
      <xdr:row>107</xdr:row>
      <xdr:rowOff>53339</xdr:rowOff>
    </xdr:to>
    <xdr:cxnSp macro="">
      <xdr:nvCxnSpPr>
        <xdr:cNvPr id="608" name="直線コネクタ 607">
          <a:extLst>
            <a:ext uri="{FF2B5EF4-FFF2-40B4-BE49-F238E27FC236}">
              <a16:creationId xmlns:a16="http://schemas.microsoft.com/office/drawing/2014/main" id="{F675BAA7-7B7A-4D7E-A9FA-8D057F89F66F}"/>
            </a:ext>
          </a:extLst>
        </xdr:cNvPr>
        <xdr:cNvCxnSpPr/>
      </xdr:nvCxnSpPr>
      <xdr:spPr>
        <a:xfrm>
          <a:off x="11655425" y="18362295"/>
          <a:ext cx="765175"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88282</xdr:rowOff>
    </xdr:from>
    <xdr:ext cx="405111" cy="259045"/>
    <xdr:sp macro="" textlink="">
      <xdr:nvSpPr>
        <xdr:cNvPr id="609" name="n_1aveValue【公民館】&#10;有形固定資産減価償却率">
          <a:extLst>
            <a:ext uri="{FF2B5EF4-FFF2-40B4-BE49-F238E27FC236}">
              <a16:creationId xmlns:a16="http://schemas.microsoft.com/office/drawing/2014/main" id="{C8B0CE27-EA3B-42D7-85A3-6F9CD249E807}"/>
            </a:ext>
          </a:extLst>
        </xdr:cNvPr>
        <xdr:cNvSpPr txBox="1"/>
      </xdr:nvSpPr>
      <xdr:spPr>
        <a:xfrm>
          <a:off x="12980044"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8272</xdr:rowOff>
    </xdr:from>
    <xdr:ext cx="405111" cy="259045"/>
    <xdr:sp macro="" textlink="">
      <xdr:nvSpPr>
        <xdr:cNvPr id="610" name="n_2aveValue【公民館】&#10;有形固定資産減価償却率">
          <a:extLst>
            <a:ext uri="{FF2B5EF4-FFF2-40B4-BE49-F238E27FC236}">
              <a16:creationId xmlns:a16="http://schemas.microsoft.com/office/drawing/2014/main" id="{0D030117-0BBB-4BDB-B4AD-FA2789E4DA77}"/>
            </a:ext>
          </a:extLst>
        </xdr:cNvPr>
        <xdr:cNvSpPr txBox="1"/>
      </xdr:nvSpPr>
      <xdr:spPr>
        <a:xfrm>
          <a:off x="12246619"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4463</xdr:rowOff>
    </xdr:from>
    <xdr:ext cx="405111" cy="259045"/>
    <xdr:sp macro="" textlink="">
      <xdr:nvSpPr>
        <xdr:cNvPr id="611" name="n_3aveValue【公民館】&#10;有形固定資産減価償却率">
          <a:extLst>
            <a:ext uri="{FF2B5EF4-FFF2-40B4-BE49-F238E27FC236}">
              <a16:creationId xmlns:a16="http://schemas.microsoft.com/office/drawing/2014/main" id="{33342203-31F8-4479-87B8-71109B2979A9}"/>
            </a:ext>
          </a:extLst>
        </xdr:cNvPr>
        <xdr:cNvSpPr txBox="1"/>
      </xdr:nvSpPr>
      <xdr:spPr>
        <a:xfrm>
          <a:off x="1150049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612" name="n_4aveValue【公民館】&#10;有形固定資産減価償却率">
          <a:extLst>
            <a:ext uri="{FF2B5EF4-FFF2-40B4-BE49-F238E27FC236}">
              <a16:creationId xmlns:a16="http://schemas.microsoft.com/office/drawing/2014/main" id="{59DFE482-D458-42D7-B65D-925B1AADA73D}"/>
            </a:ext>
          </a:extLst>
        </xdr:cNvPr>
        <xdr:cNvSpPr txBox="1"/>
      </xdr:nvSpPr>
      <xdr:spPr>
        <a:xfrm>
          <a:off x="1072579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9541</xdr:rowOff>
    </xdr:from>
    <xdr:ext cx="405111" cy="259045"/>
    <xdr:sp macro="" textlink="">
      <xdr:nvSpPr>
        <xdr:cNvPr id="613" name="n_1mainValue【公民館】&#10;有形固定資産減価償却率">
          <a:extLst>
            <a:ext uri="{FF2B5EF4-FFF2-40B4-BE49-F238E27FC236}">
              <a16:creationId xmlns:a16="http://schemas.microsoft.com/office/drawing/2014/main" id="{2C9A5E63-867B-4BF4-8BCA-F43CFC3E537B}"/>
            </a:ext>
          </a:extLst>
        </xdr:cNvPr>
        <xdr:cNvSpPr txBox="1"/>
      </xdr:nvSpPr>
      <xdr:spPr>
        <a:xfrm>
          <a:off x="12980044" y="1852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95266</xdr:rowOff>
    </xdr:from>
    <xdr:ext cx="405111" cy="259045"/>
    <xdr:sp macro="" textlink="">
      <xdr:nvSpPr>
        <xdr:cNvPr id="614" name="n_2mainValue【公民館】&#10;有形固定資産減価償却率">
          <a:extLst>
            <a:ext uri="{FF2B5EF4-FFF2-40B4-BE49-F238E27FC236}">
              <a16:creationId xmlns:a16="http://schemas.microsoft.com/office/drawing/2014/main" id="{B40CADE9-61AF-436C-8BA8-85885367F0FF}"/>
            </a:ext>
          </a:extLst>
        </xdr:cNvPr>
        <xdr:cNvSpPr txBox="1"/>
      </xdr:nvSpPr>
      <xdr:spPr>
        <a:xfrm>
          <a:off x="12246619"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59072</xdr:rowOff>
    </xdr:from>
    <xdr:ext cx="405111" cy="259045"/>
    <xdr:sp macro="" textlink="">
      <xdr:nvSpPr>
        <xdr:cNvPr id="615" name="n_3mainValue【公民館】&#10;有形固定資産減価償却率">
          <a:extLst>
            <a:ext uri="{FF2B5EF4-FFF2-40B4-BE49-F238E27FC236}">
              <a16:creationId xmlns:a16="http://schemas.microsoft.com/office/drawing/2014/main" id="{49D7ECA6-2128-4A2D-B678-977E3D82E301}"/>
            </a:ext>
          </a:extLst>
        </xdr:cNvPr>
        <xdr:cNvSpPr txBox="1"/>
      </xdr:nvSpPr>
      <xdr:spPr>
        <a:xfrm>
          <a:off x="11500494"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6" name="正方形/長方形 615">
          <a:extLst>
            <a:ext uri="{FF2B5EF4-FFF2-40B4-BE49-F238E27FC236}">
              <a16:creationId xmlns:a16="http://schemas.microsoft.com/office/drawing/2014/main" id="{226B9192-4372-40B9-91D5-B5F78599380B}"/>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7" name="正方形/長方形 616">
          <a:extLst>
            <a:ext uri="{FF2B5EF4-FFF2-40B4-BE49-F238E27FC236}">
              <a16:creationId xmlns:a16="http://schemas.microsoft.com/office/drawing/2014/main" id="{FC77EB7B-97A7-4C05-A20B-07F2E9A50845}"/>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8" name="正方形/長方形 617">
          <a:extLst>
            <a:ext uri="{FF2B5EF4-FFF2-40B4-BE49-F238E27FC236}">
              <a16:creationId xmlns:a16="http://schemas.microsoft.com/office/drawing/2014/main" id="{32AC163A-AF8F-4B59-802C-9F38A49CCFA3}"/>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9" name="正方形/長方形 618">
          <a:extLst>
            <a:ext uri="{FF2B5EF4-FFF2-40B4-BE49-F238E27FC236}">
              <a16:creationId xmlns:a16="http://schemas.microsoft.com/office/drawing/2014/main" id="{01A948FF-373D-47DA-A0EA-DEC44A629CCF}"/>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0" name="正方形/長方形 619">
          <a:extLst>
            <a:ext uri="{FF2B5EF4-FFF2-40B4-BE49-F238E27FC236}">
              <a16:creationId xmlns:a16="http://schemas.microsoft.com/office/drawing/2014/main" id="{98308404-BC05-474B-B7F6-3C4EB2C64BB2}"/>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1" name="正方形/長方形 620">
          <a:extLst>
            <a:ext uri="{FF2B5EF4-FFF2-40B4-BE49-F238E27FC236}">
              <a16:creationId xmlns:a16="http://schemas.microsoft.com/office/drawing/2014/main" id="{D3513F8A-C2FF-4AE0-BFA3-376528F4CD47}"/>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2" name="正方形/長方形 621">
          <a:extLst>
            <a:ext uri="{FF2B5EF4-FFF2-40B4-BE49-F238E27FC236}">
              <a16:creationId xmlns:a16="http://schemas.microsoft.com/office/drawing/2014/main" id="{02F3F79C-5FA4-44B4-9ACA-AE30D102DBD8}"/>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3" name="正方形/長方形 622">
          <a:extLst>
            <a:ext uri="{FF2B5EF4-FFF2-40B4-BE49-F238E27FC236}">
              <a16:creationId xmlns:a16="http://schemas.microsoft.com/office/drawing/2014/main" id="{2E1C1B1C-FD5D-4642-98A8-2D353A035EAA}"/>
            </a:ext>
          </a:extLst>
        </xdr:cNvPr>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4" name="テキスト ボックス 623">
          <a:extLst>
            <a:ext uri="{FF2B5EF4-FFF2-40B4-BE49-F238E27FC236}">
              <a16:creationId xmlns:a16="http://schemas.microsoft.com/office/drawing/2014/main" id="{E75FFCEB-D9B4-4E4B-9152-D7D2DD8BD380}"/>
            </a:ext>
          </a:extLst>
        </xdr:cNvPr>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5" name="直線コネクタ 624">
          <a:extLst>
            <a:ext uri="{FF2B5EF4-FFF2-40B4-BE49-F238E27FC236}">
              <a16:creationId xmlns:a16="http://schemas.microsoft.com/office/drawing/2014/main" id="{A3DDECAC-8D55-49FD-943B-563F0CF2C992}"/>
            </a:ext>
          </a:extLst>
        </xdr:cNvPr>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6" name="直線コネクタ 625">
          <a:extLst>
            <a:ext uri="{FF2B5EF4-FFF2-40B4-BE49-F238E27FC236}">
              <a16:creationId xmlns:a16="http://schemas.microsoft.com/office/drawing/2014/main" id="{8C73EBDF-B2D7-43B3-BF0F-8D9229077308}"/>
            </a:ext>
          </a:extLst>
        </xdr:cNvPr>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7" name="テキスト ボックス 626">
          <a:extLst>
            <a:ext uri="{FF2B5EF4-FFF2-40B4-BE49-F238E27FC236}">
              <a16:creationId xmlns:a16="http://schemas.microsoft.com/office/drawing/2014/main" id="{7F9D6C96-1C9E-4874-9CAF-DC97885DBC73}"/>
            </a:ext>
          </a:extLst>
        </xdr:cNvPr>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8" name="直線コネクタ 627">
          <a:extLst>
            <a:ext uri="{FF2B5EF4-FFF2-40B4-BE49-F238E27FC236}">
              <a16:creationId xmlns:a16="http://schemas.microsoft.com/office/drawing/2014/main" id="{63A33014-12C0-4C6A-8A5D-5108C00CC37A}"/>
            </a:ext>
          </a:extLst>
        </xdr:cNvPr>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9" name="テキスト ボックス 628">
          <a:extLst>
            <a:ext uri="{FF2B5EF4-FFF2-40B4-BE49-F238E27FC236}">
              <a16:creationId xmlns:a16="http://schemas.microsoft.com/office/drawing/2014/main" id="{64037654-A943-4084-A9B9-2DFE87968761}"/>
            </a:ext>
          </a:extLst>
        </xdr:cNvPr>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0" name="直線コネクタ 629">
          <a:extLst>
            <a:ext uri="{FF2B5EF4-FFF2-40B4-BE49-F238E27FC236}">
              <a16:creationId xmlns:a16="http://schemas.microsoft.com/office/drawing/2014/main" id="{8A3DDF7E-28A0-4F6E-931C-2E897A2C7D08}"/>
            </a:ext>
          </a:extLst>
        </xdr:cNvPr>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1" name="テキスト ボックス 630">
          <a:extLst>
            <a:ext uri="{FF2B5EF4-FFF2-40B4-BE49-F238E27FC236}">
              <a16:creationId xmlns:a16="http://schemas.microsoft.com/office/drawing/2014/main" id="{01D945F3-B43B-4970-A3AA-93CD0D86FCA5}"/>
            </a:ext>
          </a:extLst>
        </xdr:cNvPr>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2" name="直線コネクタ 631">
          <a:extLst>
            <a:ext uri="{FF2B5EF4-FFF2-40B4-BE49-F238E27FC236}">
              <a16:creationId xmlns:a16="http://schemas.microsoft.com/office/drawing/2014/main" id="{DD04C824-6C3B-4390-BA8E-C71D17A02515}"/>
            </a:ext>
          </a:extLst>
        </xdr:cNvPr>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3" name="テキスト ボックス 632">
          <a:extLst>
            <a:ext uri="{FF2B5EF4-FFF2-40B4-BE49-F238E27FC236}">
              <a16:creationId xmlns:a16="http://schemas.microsoft.com/office/drawing/2014/main" id="{4876F554-64BE-44BA-A875-F649B5D88724}"/>
            </a:ext>
          </a:extLst>
        </xdr:cNvPr>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4" name="直線コネクタ 633">
          <a:extLst>
            <a:ext uri="{FF2B5EF4-FFF2-40B4-BE49-F238E27FC236}">
              <a16:creationId xmlns:a16="http://schemas.microsoft.com/office/drawing/2014/main" id="{46BA3D5D-4B31-470B-A2C5-B4ECB06F1E42}"/>
            </a:ext>
          </a:extLst>
        </xdr:cNvPr>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35" name="テキスト ボックス 634">
          <a:extLst>
            <a:ext uri="{FF2B5EF4-FFF2-40B4-BE49-F238E27FC236}">
              <a16:creationId xmlns:a16="http://schemas.microsoft.com/office/drawing/2014/main" id="{445E1C62-C453-4A80-9FF5-3509026B56B1}"/>
            </a:ext>
          </a:extLst>
        </xdr:cNvPr>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6" name="直線コネクタ 635">
          <a:extLst>
            <a:ext uri="{FF2B5EF4-FFF2-40B4-BE49-F238E27FC236}">
              <a16:creationId xmlns:a16="http://schemas.microsoft.com/office/drawing/2014/main" id="{13159B22-1F3F-43E1-ABC6-CBFC5845CC56}"/>
            </a:ext>
          </a:extLst>
        </xdr:cNvPr>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37" name="テキスト ボックス 636">
          <a:extLst>
            <a:ext uri="{FF2B5EF4-FFF2-40B4-BE49-F238E27FC236}">
              <a16:creationId xmlns:a16="http://schemas.microsoft.com/office/drawing/2014/main" id="{B845CC83-4248-4236-8910-976D7537DE1B}"/>
            </a:ext>
          </a:extLst>
        </xdr:cNvPr>
        <xdr:cNvSpPr txBox="1"/>
      </xdr:nvSpPr>
      <xdr:spPr>
        <a:xfrm>
          <a:off x="15099226"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8" name="【公民館】&#10;一人当たり面積グラフ枠">
          <a:extLst>
            <a:ext uri="{FF2B5EF4-FFF2-40B4-BE49-F238E27FC236}">
              <a16:creationId xmlns:a16="http://schemas.microsoft.com/office/drawing/2014/main" id="{AE65A60A-C528-434B-BE53-4E0BF51637B4}"/>
            </a:ext>
          </a:extLst>
        </xdr:cNvPr>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68962</xdr:rowOff>
    </xdr:from>
    <xdr:to>
      <xdr:col>116</xdr:col>
      <xdr:colOff>62864</xdr:colOff>
      <xdr:row>108</xdr:row>
      <xdr:rowOff>112204</xdr:rowOff>
    </xdr:to>
    <xdr:cxnSp macro="">
      <xdr:nvCxnSpPr>
        <xdr:cNvPr id="639" name="直線コネクタ 638">
          <a:extLst>
            <a:ext uri="{FF2B5EF4-FFF2-40B4-BE49-F238E27FC236}">
              <a16:creationId xmlns:a16="http://schemas.microsoft.com/office/drawing/2014/main" id="{3A8BB214-6256-4BCC-98EF-D29D132F60C4}"/>
            </a:ext>
          </a:extLst>
        </xdr:cNvPr>
        <xdr:cNvCxnSpPr/>
      </xdr:nvCxnSpPr>
      <xdr:spPr>
        <a:xfrm flipV="1">
          <a:off x="18846164" y="17385412"/>
          <a:ext cx="0" cy="124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116031</xdr:rowOff>
    </xdr:from>
    <xdr:ext cx="469744" cy="259045"/>
    <xdr:sp macro="" textlink="">
      <xdr:nvSpPr>
        <xdr:cNvPr id="640" name="【公民館】&#10;一人当たり面積最小値テキスト">
          <a:extLst>
            <a:ext uri="{FF2B5EF4-FFF2-40B4-BE49-F238E27FC236}">
              <a16:creationId xmlns:a16="http://schemas.microsoft.com/office/drawing/2014/main" id="{A7343C9E-6AF2-431A-ADC9-FE30A74F0A65}"/>
            </a:ext>
          </a:extLst>
        </xdr:cNvPr>
        <xdr:cNvSpPr txBox="1"/>
      </xdr:nvSpPr>
      <xdr:spPr>
        <a:xfrm>
          <a:off x="18884900" y="1863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112204</xdr:rowOff>
    </xdr:from>
    <xdr:to>
      <xdr:col>116</xdr:col>
      <xdr:colOff>152400</xdr:colOff>
      <xdr:row>108</xdr:row>
      <xdr:rowOff>112204</xdr:rowOff>
    </xdr:to>
    <xdr:cxnSp macro="">
      <xdr:nvCxnSpPr>
        <xdr:cNvPr id="641" name="直線コネクタ 640">
          <a:extLst>
            <a:ext uri="{FF2B5EF4-FFF2-40B4-BE49-F238E27FC236}">
              <a16:creationId xmlns:a16="http://schemas.microsoft.com/office/drawing/2014/main" id="{483BCDE0-F73E-47FA-AA55-E9623BBB73AC}"/>
            </a:ext>
          </a:extLst>
        </xdr:cNvPr>
        <xdr:cNvCxnSpPr/>
      </xdr:nvCxnSpPr>
      <xdr:spPr>
        <a:xfrm>
          <a:off x="18786475" y="1862880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15639</xdr:rowOff>
    </xdr:from>
    <xdr:ext cx="469744" cy="259045"/>
    <xdr:sp macro="" textlink="">
      <xdr:nvSpPr>
        <xdr:cNvPr id="642" name="【公民館】&#10;一人当たり面積最大値テキスト">
          <a:extLst>
            <a:ext uri="{FF2B5EF4-FFF2-40B4-BE49-F238E27FC236}">
              <a16:creationId xmlns:a16="http://schemas.microsoft.com/office/drawing/2014/main" id="{1D4DD1F6-1431-4748-AE98-426E54A60FC3}"/>
            </a:ext>
          </a:extLst>
        </xdr:cNvPr>
        <xdr:cNvSpPr txBox="1"/>
      </xdr:nvSpPr>
      <xdr:spPr>
        <a:xfrm>
          <a:off x="18884900" y="1716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68962</xdr:rowOff>
    </xdr:from>
    <xdr:to>
      <xdr:col>116</xdr:col>
      <xdr:colOff>152400</xdr:colOff>
      <xdr:row>101</xdr:row>
      <xdr:rowOff>68962</xdr:rowOff>
    </xdr:to>
    <xdr:cxnSp macro="">
      <xdr:nvCxnSpPr>
        <xdr:cNvPr id="643" name="直線コネクタ 642">
          <a:extLst>
            <a:ext uri="{FF2B5EF4-FFF2-40B4-BE49-F238E27FC236}">
              <a16:creationId xmlns:a16="http://schemas.microsoft.com/office/drawing/2014/main" id="{36697A66-792C-46DF-B276-A85DFE09C951}"/>
            </a:ext>
          </a:extLst>
        </xdr:cNvPr>
        <xdr:cNvCxnSpPr/>
      </xdr:nvCxnSpPr>
      <xdr:spPr>
        <a:xfrm>
          <a:off x="18786475" y="173854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83456</xdr:rowOff>
    </xdr:from>
    <xdr:ext cx="469744" cy="259045"/>
    <xdr:sp macro="" textlink="">
      <xdr:nvSpPr>
        <xdr:cNvPr id="644" name="【公民館】&#10;一人当たり面積平均値テキスト">
          <a:extLst>
            <a:ext uri="{FF2B5EF4-FFF2-40B4-BE49-F238E27FC236}">
              <a16:creationId xmlns:a16="http://schemas.microsoft.com/office/drawing/2014/main" id="{42D6C231-7882-4D67-80DB-8A036A0E09D6}"/>
            </a:ext>
          </a:extLst>
        </xdr:cNvPr>
        <xdr:cNvSpPr txBox="1"/>
      </xdr:nvSpPr>
      <xdr:spPr>
        <a:xfrm>
          <a:off x="18884900" y="18428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105029</xdr:rowOff>
    </xdr:from>
    <xdr:to>
      <xdr:col>116</xdr:col>
      <xdr:colOff>114300</xdr:colOff>
      <xdr:row>108</xdr:row>
      <xdr:rowOff>35179</xdr:rowOff>
    </xdr:to>
    <xdr:sp macro="" textlink="">
      <xdr:nvSpPr>
        <xdr:cNvPr id="645" name="フローチャート: 判断 644">
          <a:extLst>
            <a:ext uri="{FF2B5EF4-FFF2-40B4-BE49-F238E27FC236}">
              <a16:creationId xmlns:a16="http://schemas.microsoft.com/office/drawing/2014/main" id="{77A71EDF-58FD-4D9C-8AEF-464CF77570BC}"/>
            </a:ext>
          </a:extLst>
        </xdr:cNvPr>
        <xdr:cNvSpPr/>
      </xdr:nvSpPr>
      <xdr:spPr>
        <a:xfrm>
          <a:off x="18796000" y="1845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87885</xdr:rowOff>
    </xdr:from>
    <xdr:to>
      <xdr:col>112</xdr:col>
      <xdr:colOff>38100</xdr:colOff>
      <xdr:row>108</xdr:row>
      <xdr:rowOff>18035</xdr:rowOff>
    </xdr:to>
    <xdr:sp macro="" textlink="">
      <xdr:nvSpPr>
        <xdr:cNvPr id="646" name="フローチャート: 判断 645">
          <a:extLst>
            <a:ext uri="{FF2B5EF4-FFF2-40B4-BE49-F238E27FC236}">
              <a16:creationId xmlns:a16="http://schemas.microsoft.com/office/drawing/2014/main" id="{B5229E3B-1537-4CD3-A054-9A51AE62420A}"/>
            </a:ext>
          </a:extLst>
        </xdr:cNvPr>
        <xdr:cNvSpPr/>
      </xdr:nvSpPr>
      <xdr:spPr>
        <a:xfrm>
          <a:off x="18100675" y="1843303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95886</xdr:rowOff>
    </xdr:from>
    <xdr:to>
      <xdr:col>107</xdr:col>
      <xdr:colOff>101600</xdr:colOff>
      <xdr:row>108</xdr:row>
      <xdr:rowOff>26036</xdr:rowOff>
    </xdr:to>
    <xdr:sp macro="" textlink="">
      <xdr:nvSpPr>
        <xdr:cNvPr id="647" name="フローチャート: 判断 646">
          <a:extLst>
            <a:ext uri="{FF2B5EF4-FFF2-40B4-BE49-F238E27FC236}">
              <a16:creationId xmlns:a16="http://schemas.microsoft.com/office/drawing/2014/main" id="{20C61C44-A09F-4A77-B0C5-FEF223B09F2A}"/>
            </a:ext>
          </a:extLst>
        </xdr:cNvPr>
        <xdr:cNvSpPr/>
      </xdr:nvSpPr>
      <xdr:spPr>
        <a:xfrm>
          <a:off x="17325975"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98361</xdr:rowOff>
    </xdr:from>
    <xdr:to>
      <xdr:col>102</xdr:col>
      <xdr:colOff>165100</xdr:colOff>
      <xdr:row>108</xdr:row>
      <xdr:rowOff>28511</xdr:rowOff>
    </xdr:to>
    <xdr:sp macro="" textlink="">
      <xdr:nvSpPr>
        <xdr:cNvPr id="648" name="フローチャート: 判断 647">
          <a:extLst>
            <a:ext uri="{FF2B5EF4-FFF2-40B4-BE49-F238E27FC236}">
              <a16:creationId xmlns:a16="http://schemas.microsoft.com/office/drawing/2014/main" id="{5EC3B7E7-C06C-4A53-ABDB-531EDEA257A0}"/>
            </a:ext>
          </a:extLst>
        </xdr:cNvPr>
        <xdr:cNvSpPr/>
      </xdr:nvSpPr>
      <xdr:spPr>
        <a:xfrm>
          <a:off x="1657985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114936</xdr:rowOff>
    </xdr:from>
    <xdr:to>
      <xdr:col>98</xdr:col>
      <xdr:colOff>38100</xdr:colOff>
      <xdr:row>108</xdr:row>
      <xdr:rowOff>45086</xdr:rowOff>
    </xdr:to>
    <xdr:sp macro="" textlink="">
      <xdr:nvSpPr>
        <xdr:cNvPr id="649" name="フローチャート: 判断 648">
          <a:extLst>
            <a:ext uri="{FF2B5EF4-FFF2-40B4-BE49-F238E27FC236}">
              <a16:creationId xmlns:a16="http://schemas.microsoft.com/office/drawing/2014/main" id="{B693E09A-1CB9-4305-8D6B-56D0B29E4AB6}"/>
            </a:ext>
          </a:extLst>
        </xdr:cNvPr>
        <xdr:cNvSpPr/>
      </xdr:nvSpPr>
      <xdr:spPr>
        <a:xfrm>
          <a:off x="15833725" y="1846008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F486433B-D107-4CA1-8F58-840C8CC6A8EA}"/>
            </a:ext>
          </a:extLst>
        </xdr:cNvPr>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8D168E08-D331-4217-B89B-897369BD5D56}"/>
            </a:ext>
          </a:extLst>
        </xdr:cNvPr>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B5F98A49-0FA8-4502-859F-5F221BB67B80}"/>
            </a:ext>
          </a:extLst>
        </xdr:cNvPr>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F2DA94FC-8C00-47FE-BB07-B191DE1BBA39}"/>
            </a:ext>
          </a:extLst>
        </xdr:cNvPr>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B62935C6-644C-4524-B4E2-E6F89E396D01}"/>
            </a:ext>
          </a:extLst>
        </xdr:cNvPr>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167132</xdr:rowOff>
    </xdr:from>
    <xdr:to>
      <xdr:col>116</xdr:col>
      <xdr:colOff>114300</xdr:colOff>
      <xdr:row>106</xdr:row>
      <xdr:rowOff>97282</xdr:rowOff>
    </xdr:to>
    <xdr:sp macro="" textlink="">
      <xdr:nvSpPr>
        <xdr:cNvPr id="655" name="楕円 654">
          <a:extLst>
            <a:ext uri="{FF2B5EF4-FFF2-40B4-BE49-F238E27FC236}">
              <a16:creationId xmlns:a16="http://schemas.microsoft.com/office/drawing/2014/main" id="{B2D3C87B-3815-4EBD-A821-7D60D928B949}"/>
            </a:ext>
          </a:extLst>
        </xdr:cNvPr>
        <xdr:cNvSpPr/>
      </xdr:nvSpPr>
      <xdr:spPr>
        <a:xfrm>
          <a:off x="18796000" y="181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18559</xdr:rowOff>
    </xdr:from>
    <xdr:ext cx="469744" cy="259045"/>
    <xdr:sp macro="" textlink="">
      <xdr:nvSpPr>
        <xdr:cNvPr id="656" name="【公民館】&#10;一人当たり面積該当値テキスト">
          <a:extLst>
            <a:ext uri="{FF2B5EF4-FFF2-40B4-BE49-F238E27FC236}">
              <a16:creationId xmlns:a16="http://schemas.microsoft.com/office/drawing/2014/main" id="{39972B6B-7E8F-40F5-9FE6-30257820938F}"/>
            </a:ext>
          </a:extLst>
        </xdr:cNvPr>
        <xdr:cNvSpPr txBox="1"/>
      </xdr:nvSpPr>
      <xdr:spPr>
        <a:xfrm>
          <a:off x="18884900"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166370</xdr:rowOff>
    </xdr:from>
    <xdr:to>
      <xdr:col>112</xdr:col>
      <xdr:colOff>38100</xdr:colOff>
      <xdr:row>106</xdr:row>
      <xdr:rowOff>96520</xdr:rowOff>
    </xdr:to>
    <xdr:sp macro="" textlink="">
      <xdr:nvSpPr>
        <xdr:cNvPr id="657" name="楕円 656">
          <a:extLst>
            <a:ext uri="{FF2B5EF4-FFF2-40B4-BE49-F238E27FC236}">
              <a16:creationId xmlns:a16="http://schemas.microsoft.com/office/drawing/2014/main" id="{E7EE11AC-1706-411B-BB87-328B95F20E44}"/>
            </a:ext>
          </a:extLst>
        </xdr:cNvPr>
        <xdr:cNvSpPr/>
      </xdr:nvSpPr>
      <xdr:spPr>
        <a:xfrm>
          <a:off x="18100675" y="181686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45720</xdr:rowOff>
    </xdr:from>
    <xdr:to>
      <xdr:col>116</xdr:col>
      <xdr:colOff>63500</xdr:colOff>
      <xdr:row>106</xdr:row>
      <xdr:rowOff>46482</xdr:rowOff>
    </xdr:to>
    <xdr:cxnSp macro="">
      <xdr:nvCxnSpPr>
        <xdr:cNvPr id="658" name="直線コネクタ 657">
          <a:extLst>
            <a:ext uri="{FF2B5EF4-FFF2-40B4-BE49-F238E27FC236}">
              <a16:creationId xmlns:a16="http://schemas.microsoft.com/office/drawing/2014/main" id="{4407228C-0804-43FE-90BA-EA1841D099E1}"/>
            </a:ext>
          </a:extLst>
        </xdr:cNvPr>
        <xdr:cNvCxnSpPr/>
      </xdr:nvCxnSpPr>
      <xdr:spPr>
        <a:xfrm>
          <a:off x="18132425" y="18219420"/>
          <a:ext cx="714375"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135510</xdr:rowOff>
    </xdr:from>
    <xdr:to>
      <xdr:col>107</xdr:col>
      <xdr:colOff>101600</xdr:colOff>
      <xdr:row>106</xdr:row>
      <xdr:rowOff>65660</xdr:rowOff>
    </xdr:to>
    <xdr:sp macro="" textlink="">
      <xdr:nvSpPr>
        <xdr:cNvPr id="659" name="楕円 658">
          <a:extLst>
            <a:ext uri="{FF2B5EF4-FFF2-40B4-BE49-F238E27FC236}">
              <a16:creationId xmlns:a16="http://schemas.microsoft.com/office/drawing/2014/main" id="{A24FBBB4-2506-419C-A745-63B6D17183CA}"/>
            </a:ext>
          </a:extLst>
        </xdr:cNvPr>
        <xdr:cNvSpPr/>
      </xdr:nvSpPr>
      <xdr:spPr>
        <a:xfrm>
          <a:off x="17325975" y="1813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14860</xdr:rowOff>
    </xdr:from>
    <xdr:to>
      <xdr:col>111</xdr:col>
      <xdr:colOff>177800</xdr:colOff>
      <xdr:row>106</xdr:row>
      <xdr:rowOff>45720</xdr:rowOff>
    </xdr:to>
    <xdr:cxnSp macro="">
      <xdr:nvCxnSpPr>
        <xdr:cNvPr id="660" name="直線コネクタ 659">
          <a:extLst>
            <a:ext uri="{FF2B5EF4-FFF2-40B4-BE49-F238E27FC236}">
              <a16:creationId xmlns:a16="http://schemas.microsoft.com/office/drawing/2014/main" id="{756D86AA-636D-4CB7-A38C-BD1E7062BD52}"/>
            </a:ext>
          </a:extLst>
        </xdr:cNvPr>
        <xdr:cNvCxnSpPr/>
      </xdr:nvCxnSpPr>
      <xdr:spPr>
        <a:xfrm>
          <a:off x="17376775" y="18188560"/>
          <a:ext cx="755650" cy="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151321</xdr:rowOff>
    </xdr:from>
    <xdr:to>
      <xdr:col>102</xdr:col>
      <xdr:colOff>165100</xdr:colOff>
      <xdr:row>106</xdr:row>
      <xdr:rowOff>81471</xdr:rowOff>
    </xdr:to>
    <xdr:sp macro="" textlink="">
      <xdr:nvSpPr>
        <xdr:cNvPr id="661" name="楕円 660">
          <a:extLst>
            <a:ext uri="{FF2B5EF4-FFF2-40B4-BE49-F238E27FC236}">
              <a16:creationId xmlns:a16="http://schemas.microsoft.com/office/drawing/2014/main" id="{078C2AC6-D103-437C-9A50-224E3E4B781F}"/>
            </a:ext>
          </a:extLst>
        </xdr:cNvPr>
        <xdr:cNvSpPr/>
      </xdr:nvSpPr>
      <xdr:spPr>
        <a:xfrm>
          <a:off x="16579850" y="1815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14860</xdr:rowOff>
    </xdr:from>
    <xdr:to>
      <xdr:col>107</xdr:col>
      <xdr:colOff>50800</xdr:colOff>
      <xdr:row>106</xdr:row>
      <xdr:rowOff>30671</xdr:rowOff>
    </xdr:to>
    <xdr:cxnSp macro="">
      <xdr:nvCxnSpPr>
        <xdr:cNvPr id="662" name="直線コネクタ 661">
          <a:extLst>
            <a:ext uri="{FF2B5EF4-FFF2-40B4-BE49-F238E27FC236}">
              <a16:creationId xmlns:a16="http://schemas.microsoft.com/office/drawing/2014/main" id="{74EC358D-0290-4B26-8908-70C15BAC67D2}"/>
            </a:ext>
          </a:extLst>
        </xdr:cNvPr>
        <xdr:cNvCxnSpPr/>
      </xdr:nvCxnSpPr>
      <xdr:spPr>
        <a:xfrm flipV="1">
          <a:off x="16630650" y="18188560"/>
          <a:ext cx="746125"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9162</xdr:rowOff>
    </xdr:from>
    <xdr:ext cx="469744" cy="259045"/>
    <xdr:sp macro="" textlink="">
      <xdr:nvSpPr>
        <xdr:cNvPr id="663" name="n_1aveValue【公民館】&#10;一人当たり面積">
          <a:extLst>
            <a:ext uri="{FF2B5EF4-FFF2-40B4-BE49-F238E27FC236}">
              <a16:creationId xmlns:a16="http://schemas.microsoft.com/office/drawing/2014/main" id="{DC45B27F-5D35-4A52-9299-D5F8EB9C3A01}"/>
            </a:ext>
          </a:extLst>
        </xdr:cNvPr>
        <xdr:cNvSpPr txBox="1"/>
      </xdr:nvSpPr>
      <xdr:spPr>
        <a:xfrm>
          <a:off x="17932477" y="1852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17163</xdr:rowOff>
    </xdr:from>
    <xdr:ext cx="469744" cy="259045"/>
    <xdr:sp macro="" textlink="">
      <xdr:nvSpPr>
        <xdr:cNvPr id="664" name="n_2aveValue【公民館】&#10;一人当たり面積">
          <a:extLst>
            <a:ext uri="{FF2B5EF4-FFF2-40B4-BE49-F238E27FC236}">
              <a16:creationId xmlns:a16="http://schemas.microsoft.com/office/drawing/2014/main" id="{80221FF4-3F99-45FB-81AF-D1C7E84A431B}"/>
            </a:ext>
          </a:extLst>
        </xdr:cNvPr>
        <xdr:cNvSpPr txBox="1"/>
      </xdr:nvSpPr>
      <xdr:spPr>
        <a:xfrm>
          <a:off x="1717047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19638</xdr:rowOff>
    </xdr:from>
    <xdr:ext cx="469744" cy="259045"/>
    <xdr:sp macro="" textlink="">
      <xdr:nvSpPr>
        <xdr:cNvPr id="665" name="n_3aveValue【公民館】&#10;一人当たり面積">
          <a:extLst>
            <a:ext uri="{FF2B5EF4-FFF2-40B4-BE49-F238E27FC236}">
              <a16:creationId xmlns:a16="http://schemas.microsoft.com/office/drawing/2014/main" id="{48262714-BC17-42DD-9EE3-59509C9CDE5E}"/>
            </a:ext>
          </a:extLst>
        </xdr:cNvPr>
        <xdr:cNvSpPr txBox="1"/>
      </xdr:nvSpPr>
      <xdr:spPr>
        <a:xfrm>
          <a:off x="16424352" y="1853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61613</xdr:rowOff>
    </xdr:from>
    <xdr:ext cx="469744" cy="259045"/>
    <xdr:sp macro="" textlink="">
      <xdr:nvSpPr>
        <xdr:cNvPr id="666" name="n_4aveValue【公民館】&#10;一人当たり面積">
          <a:extLst>
            <a:ext uri="{FF2B5EF4-FFF2-40B4-BE49-F238E27FC236}">
              <a16:creationId xmlns:a16="http://schemas.microsoft.com/office/drawing/2014/main" id="{7F952B80-52AE-4ADD-A400-4AB0669429D2}"/>
            </a:ext>
          </a:extLst>
        </xdr:cNvPr>
        <xdr:cNvSpPr txBox="1"/>
      </xdr:nvSpPr>
      <xdr:spPr>
        <a:xfrm>
          <a:off x="15678227" y="1823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113047</xdr:rowOff>
    </xdr:from>
    <xdr:ext cx="469744" cy="259045"/>
    <xdr:sp macro="" textlink="">
      <xdr:nvSpPr>
        <xdr:cNvPr id="667" name="n_1mainValue【公民館】&#10;一人当たり面積">
          <a:extLst>
            <a:ext uri="{FF2B5EF4-FFF2-40B4-BE49-F238E27FC236}">
              <a16:creationId xmlns:a16="http://schemas.microsoft.com/office/drawing/2014/main" id="{DD2F9B61-D65A-4185-A828-2887C3D68228}"/>
            </a:ext>
          </a:extLst>
        </xdr:cNvPr>
        <xdr:cNvSpPr txBox="1"/>
      </xdr:nvSpPr>
      <xdr:spPr>
        <a:xfrm>
          <a:off x="1793247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82187</xdr:rowOff>
    </xdr:from>
    <xdr:ext cx="469744" cy="259045"/>
    <xdr:sp macro="" textlink="">
      <xdr:nvSpPr>
        <xdr:cNvPr id="668" name="n_2mainValue【公民館】&#10;一人当たり面積">
          <a:extLst>
            <a:ext uri="{FF2B5EF4-FFF2-40B4-BE49-F238E27FC236}">
              <a16:creationId xmlns:a16="http://schemas.microsoft.com/office/drawing/2014/main" id="{68305EC6-F16C-4985-B3E4-47EEDA5D88B7}"/>
            </a:ext>
          </a:extLst>
        </xdr:cNvPr>
        <xdr:cNvSpPr txBox="1"/>
      </xdr:nvSpPr>
      <xdr:spPr>
        <a:xfrm>
          <a:off x="17170477" y="1791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97998</xdr:rowOff>
    </xdr:from>
    <xdr:ext cx="469744" cy="259045"/>
    <xdr:sp macro="" textlink="">
      <xdr:nvSpPr>
        <xdr:cNvPr id="669" name="n_3mainValue【公民館】&#10;一人当たり面積">
          <a:extLst>
            <a:ext uri="{FF2B5EF4-FFF2-40B4-BE49-F238E27FC236}">
              <a16:creationId xmlns:a16="http://schemas.microsoft.com/office/drawing/2014/main" id="{E0BC368D-5B17-4E16-974E-C4DAA269BD3C}"/>
            </a:ext>
          </a:extLst>
        </xdr:cNvPr>
        <xdr:cNvSpPr txBox="1"/>
      </xdr:nvSpPr>
      <xdr:spPr>
        <a:xfrm>
          <a:off x="16424352" y="17928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0" name="正方形/長方形 669">
          <a:extLst>
            <a:ext uri="{FF2B5EF4-FFF2-40B4-BE49-F238E27FC236}">
              <a16:creationId xmlns:a16="http://schemas.microsoft.com/office/drawing/2014/main" id="{975B7BC1-52A0-45CA-B844-777E50EACDDC}"/>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1" name="正方形/長方形 670">
          <a:extLst>
            <a:ext uri="{FF2B5EF4-FFF2-40B4-BE49-F238E27FC236}">
              <a16:creationId xmlns:a16="http://schemas.microsoft.com/office/drawing/2014/main" id="{869C2A13-5D02-4329-9933-E13B69A9E5B2}"/>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2" name="テキスト ボックス 671">
          <a:extLst>
            <a:ext uri="{FF2B5EF4-FFF2-40B4-BE49-F238E27FC236}">
              <a16:creationId xmlns:a16="http://schemas.microsoft.com/office/drawing/2014/main" id="{B912B155-C443-4750-8C97-7B9EEFAA156E}"/>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類似団体と比較して特に有形固定資産減価償却率が高くなっている施設は、学校施設、公民館である。令和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年度に丹波山村公共施設個別施設計画を策定しており、同計画に基づき学校施設及び公民館を老朽化対策に取り組み有形固定資産減価償却率の低下を図っていく。　今後も、「丹波山村公共施設等総合管理計画」及び「丹波山村公共施設個別施設計画」に基づき、老朽した施設の計画的な長寿命化や複合化に取り組んでいく。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4334720-A6AA-4794-9E8B-0795E29E3577}"/>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1147094-5375-4B35-BDC3-619BF6C6C5E8}"/>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AE6C493-005A-4ADB-B49E-E41F7479A4E2}"/>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4D1A43E-8503-4D08-A6BE-2A61AE33FD59}"/>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1AEE7A2-8098-4E71-820C-57F011BAE670}"/>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5AAA5B4-BD27-4D92-938B-EBB6F37FC4E8}"/>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D6BC13F-A30D-4735-B2D7-1E17C50203EA}"/>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787A77E-B175-41CB-A38B-309A21C113D4}"/>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39E5981-94BF-4C05-8FC8-69F5CC2BC74B}"/>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212A0D0-71DA-45AC-8D4D-67CE0C88FD19}"/>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545
543
101.30
1,819,737
1,753,532
52,605
710,082
1,418,533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94AE917-8F13-4084-90ED-231AAFB709F5}"/>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63B1597-C2EE-4EE9-9A98-09C7D965E302}"/>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E98AA23-55B8-4DA7-8078-7BABB8722339}"/>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D3CB62F-2898-498C-A3A7-24601211BB90}"/>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287F282-8D14-450E-9A94-35C88A422DB7}"/>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FA9AC3D-7154-4A40-8C8A-DD06062BA2D9}"/>
            </a:ext>
          </a:extLst>
        </xdr:cNvPr>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7E9D1AF-AC23-4BEC-8701-DD0AF45FAC4E}"/>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7F4B051-6D85-44DE-A221-63BAD90B53E4}"/>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5CF9506-8633-45BE-B25C-2C4CD0AE9143}"/>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ADA34D0-C4AD-416B-B134-24F88BCFF500}"/>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FEE3B53-F3AC-46A7-97EA-8DE9EBBB9F17}"/>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2318BEE-9EEE-4590-9C65-75227CED6C1D}"/>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2B7EAB-3AFF-4A4D-A5BE-2E610483B38D}"/>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E50849F-2490-4A98-9710-2098DA84A3B5}"/>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E9E4646-7D15-4584-84A9-50FE191D2782}"/>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775B191-F987-4BAA-ABEB-E8B2726DA902}"/>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E6A59F5-8296-4822-A181-989FBE7447AB}"/>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2766825-5FC1-4023-8554-A14F05D1724E}"/>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EC1D30C-CFB1-451F-8BCD-875A439F12BA}"/>
            </a:ext>
          </a:extLst>
        </xdr:cNvPr>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45D6B6B-77F1-42A9-BABC-C47A4435E5F8}"/>
            </a:ext>
          </a:extLst>
        </xdr:cNvPr>
        <xdr:cNvSpPr txBox="1"/>
      </xdr:nvSpPr>
      <xdr:spPr>
        <a:xfrm>
          <a:off x="612775"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623182E-8F8D-484D-BE90-3795C8191628}"/>
            </a:ext>
          </a:extLst>
        </xdr:cNvPr>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7E59A4F-E508-419E-AB26-F6AE6DD8AB57}"/>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FBDAEC6-85AD-4C2F-95B2-6C9BE7002083}"/>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3EEBE46-EC74-463A-B0F9-A7956AF7354B}"/>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37D5CB9-4C9D-4BB8-827B-556D11E3A8C4}"/>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7C78C8E-E86E-4F34-A38C-DC9208DB5D19}"/>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FB7A37A-9E5E-485A-AFB2-D47508174D3C}"/>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5506AEF-3E25-4EDD-A190-9BA958385629}"/>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22F2A6B-05BB-4117-A2FF-42B5264E2484}"/>
            </a:ext>
          </a:extLst>
        </xdr:cNvPr>
        <xdr:cNvSpPr/>
      </xdr:nvSpPr>
      <xdr:spPr>
        <a:xfrm>
          <a:off x="6477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A58AA471-4488-40AC-ACD0-EED2F4A496B1}"/>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E55EEE03-73A2-4C1B-8FCE-11547B63770B}"/>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14B3F4C8-D70F-45BA-92CD-4F3DA182862D}"/>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D5469BE0-16B2-4A7E-86CD-FD37649971AF}"/>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C9B646B8-3613-4A3D-B190-141EC1D2A34F}"/>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51EE7A5-A488-455C-9320-3437EC4BEE22}"/>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8E85B437-023E-4281-9369-D099852F6B89}"/>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997B8AC0-BC68-43EC-8266-AE07BE48B0D4}"/>
            </a:ext>
          </a:extLst>
        </xdr:cNvPr>
        <xdr:cNvSpPr/>
      </xdr:nvSpPr>
      <xdr:spPr>
        <a:xfrm>
          <a:off x="5632450"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A98241F7-5F0C-45CB-A04C-69D1937333B5}"/>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860F9181-3976-40E4-80E0-923B316E2ECA}"/>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E241C34D-790D-4F45-BCB2-BC6C6FF584DF}"/>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9B24D29E-240D-4671-A7C5-BFCD4C53E500}"/>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A2118931-A460-43B4-B283-0F88720C4965}"/>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9C804E57-F9B3-48A9-967A-FC580B00548B}"/>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828B0B07-D333-4BED-9B43-156E68B471FD}"/>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89AE27E6-2556-4961-AD2E-00392D8807BE}"/>
            </a:ext>
          </a:extLst>
        </xdr:cNvPr>
        <xdr:cNvSpPr/>
      </xdr:nvSpPr>
      <xdr:spPr>
        <a:xfrm>
          <a:off x="647700" y="914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E9EE0559-307F-415C-A9B6-3B7C1FF218BA}"/>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EA12A955-0446-41C1-8621-BD5BE5A291C7}"/>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010BE077-A7CB-4AC5-8AF7-A49D69B6BE69}"/>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BD515310-4F6C-4376-A454-4AD3048B0EB1}"/>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A41292E4-3CEA-4066-AA94-E93F394FC308}"/>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0F54FC0A-74B1-47A5-A540-2989D03BD112}"/>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4E868E28-25EB-4AC9-B744-4C4CE6999F29}"/>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C29EEC83-BFEF-475A-AC09-85D76D9D33B9}"/>
            </a:ext>
          </a:extLst>
        </xdr:cNvPr>
        <xdr:cNvSpPr/>
      </xdr:nvSpPr>
      <xdr:spPr>
        <a:xfrm>
          <a:off x="5632450" y="914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942E17B7-DF23-4C22-A891-760EEC1FAC66}"/>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12FA843F-17AB-4AD3-AA3D-926F4E68C672}"/>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46C2C5B7-16C9-470C-BF2E-5F0EA82DD4F5}"/>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A89E514B-7DFD-458C-A0E4-45790C07B4D9}"/>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B1783A0A-84BB-4EAB-87FC-8B2D124E547E}"/>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D94C39D6-375A-42BD-82FC-D3764392C674}"/>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894EAD57-B4E6-4F33-9B88-C1D7728BCDE0}"/>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51A07D3C-D0A1-4D6D-9EE6-5D2635D0CC07}"/>
            </a:ext>
          </a:extLst>
        </xdr:cNvPr>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a:extLst>
            <a:ext uri="{FF2B5EF4-FFF2-40B4-BE49-F238E27FC236}">
              <a16:creationId xmlns:a16="http://schemas.microsoft.com/office/drawing/2014/main" id="{02B337CD-4C81-44F8-9384-7096DD1A4AD1}"/>
            </a:ext>
          </a:extLst>
        </xdr:cNvPr>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a:extLst>
            <a:ext uri="{FF2B5EF4-FFF2-40B4-BE49-F238E27FC236}">
              <a16:creationId xmlns:a16="http://schemas.microsoft.com/office/drawing/2014/main" id="{FF7F22B5-A1D3-4BFE-97B7-4C0921CF9C40}"/>
            </a:ext>
          </a:extLst>
        </xdr:cNvPr>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a:extLst>
            <a:ext uri="{FF2B5EF4-FFF2-40B4-BE49-F238E27FC236}">
              <a16:creationId xmlns:a16="http://schemas.microsoft.com/office/drawing/2014/main" id="{08D48684-6BE5-4668-8E34-C2014B2CDF84}"/>
            </a:ext>
          </a:extLst>
        </xdr:cNvPr>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76" name="直線コネクタ 75">
          <a:extLst>
            <a:ext uri="{FF2B5EF4-FFF2-40B4-BE49-F238E27FC236}">
              <a16:creationId xmlns:a16="http://schemas.microsoft.com/office/drawing/2014/main" id="{EFFB4380-EE7B-4D75-92E3-24F0FE892ED0}"/>
            </a:ext>
          </a:extLst>
        </xdr:cNvPr>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77" name="テキスト ボックス 76">
          <a:extLst>
            <a:ext uri="{FF2B5EF4-FFF2-40B4-BE49-F238E27FC236}">
              <a16:creationId xmlns:a16="http://schemas.microsoft.com/office/drawing/2014/main" id="{3A90CE38-9FD6-4C2F-BBE5-186A571FFCD6}"/>
            </a:ext>
          </a:extLst>
        </xdr:cNvPr>
        <xdr:cNvSpPr txBox="1"/>
      </xdr:nvSpPr>
      <xdr:spPr>
        <a:xfrm>
          <a:off x="2662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78" name="直線コネクタ 77">
          <a:extLst>
            <a:ext uri="{FF2B5EF4-FFF2-40B4-BE49-F238E27FC236}">
              <a16:creationId xmlns:a16="http://schemas.microsoft.com/office/drawing/2014/main" id="{9BAC25B0-1D2F-4B70-818D-3649E70AB553}"/>
            </a:ext>
          </a:extLst>
        </xdr:cNvPr>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79" name="テキスト ボックス 78">
          <a:extLst>
            <a:ext uri="{FF2B5EF4-FFF2-40B4-BE49-F238E27FC236}">
              <a16:creationId xmlns:a16="http://schemas.microsoft.com/office/drawing/2014/main" id="{596759E0-CE9E-4E2B-9BC8-08361FA60F78}"/>
            </a:ext>
          </a:extLst>
        </xdr:cNvPr>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80" name="直線コネクタ 79">
          <a:extLst>
            <a:ext uri="{FF2B5EF4-FFF2-40B4-BE49-F238E27FC236}">
              <a16:creationId xmlns:a16="http://schemas.microsoft.com/office/drawing/2014/main" id="{F18E5677-D0FA-4F9C-A91D-7763EFAB08E3}"/>
            </a:ext>
          </a:extLst>
        </xdr:cNvPr>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81" name="テキスト ボックス 80">
          <a:extLst>
            <a:ext uri="{FF2B5EF4-FFF2-40B4-BE49-F238E27FC236}">
              <a16:creationId xmlns:a16="http://schemas.microsoft.com/office/drawing/2014/main" id="{D9FC27B1-A160-4E87-AEA3-4B145D41A16C}"/>
            </a:ext>
          </a:extLst>
        </xdr:cNvPr>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82" name="直線コネクタ 81">
          <a:extLst>
            <a:ext uri="{FF2B5EF4-FFF2-40B4-BE49-F238E27FC236}">
              <a16:creationId xmlns:a16="http://schemas.microsoft.com/office/drawing/2014/main" id="{76E540FA-BDEC-43A8-AD02-436C9A80F237}"/>
            </a:ext>
          </a:extLst>
        </xdr:cNvPr>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83" name="テキスト ボックス 82">
          <a:extLst>
            <a:ext uri="{FF2B5EF4-FFF2-40B4-BE49-F238E27FC236}">
              <a16:creationId xmlns:a16="http://schemas.microsoft.com/office/drawing/2014/main" id="{E9FDF6D9-1AF9-44DD-99CA-9D9DC1215EB9}"/>
            </a:ext>
          </a:extLst>
        </xdr:cNvPr>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84" name="直線コネクタ 83">
          <a:extLst>
            <a:ext uri="{FF2B5EF4-FFF2-40B4-BE49-F238E27FC236}">
              <a16:creationId xmlns:a16="http://schemas.microsoft.com/office/drawing/2014/main" id="{0179550B-8FB1-44B7-AA47-598DEDA98792}"/>
            </a:ext>
          </a:extLst>
        </xdr:cNvPr>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85" name="テキスト ボックス 84">
          <a:extLst>
            <a:ext uri="{FF2B5EF4-FFF2-40B4-BE49-F238E27FC236}">
              <a16:creationId xmlns:a16="http://schemas.microsoft.com/office/drawing/2014/main" id="{52A31DD1-5DA9-4258-999B-20CD50FAF775}"/>
            </a:ext>
          </a:extLst>
        </xdr:cNvPr>
        <xdr:cNvSpPr txBox="1"/>
      </xdr:nvSpPr>
      <xdr:spPr>
        <a:xfrm>
          <a:off x="36591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6" name="直線コネクタ 85">
          <a:extLst>
            <a:ext uri="{FF2B5EF4-FFF2-40B4-BE49-F238E27FC236}">
              <a16:creationId xmlns:a16="http://schemas.microsoft.com/office/drawing/2014/main" id="{5191B7E6-2534-460F-B9C1-19B9AC4C400D}"/>
            </a:ext>
          </a:extLst>
        </xdr:cNvPr>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87" name="【福祉施設】&#10;有形固定資産減価償却率グラフ枠">
          <a:extLst>
            <a:ext uri="{FF2B5EF4-FFF2-40B4-BE49-F238E27FC236}">
              <a16:creationId xmlns:a16="http://schemas.microsoft.com/office/drawing/2014/main" id="{1C073AFF-449C-4B70-A8D7-4505F3D50B0C}"/>
            </a:ext>
          </a:extLst>
        </xdr:cNvPr>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88" name="直線コネクタ 87">
          <a:extLst>
            <a:ext uri="{FF2B5EF4-FFF2-40B4-BE49-F238E27FC236}">
              <a16:creationId xmlns:a16="http://schemas.microsoft.com/office/drawing/2014/main" id="{5A1C6A3F-F58B-45B7-8890-C2DDF44785B9}"/>
            </a:ext>
          </a:extLst>
        </xdr:cNvPr>
        <xdr:cNvCxnSpPr/>
      </xdr:nvCxnSpPr>
      <xdr:spPr>
        <a:xfrm flipV="1">
          <a:off x="39490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89" name="【福祉施設】&#10;有形固定資産減価償却率最小値テキスト">
          <a:extLst>
            <a:ext uri="{FF2B5EF4-FFF2-40B4-BE49-F238E27FC236}">
              <a16:creationId xmlns:a16="http://schemas.microsoft.com/office/drawing/2014/main" id="{163EB768-077E-4F58-97B9-D10EC567A787}"/>
            </a:ext>
          </a:extLst>
        </xdr:cNvPr>
        <xdr:cNvSpPr txBox="1"/>
      </xdr:nvSpPr>
      <xdr:spPr>
        <a:xfrm>
          <a:off x="39878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90" name="直線コネクタ 89">
          <a:extLst>
            <a:ext uri="{FF2B5EF4-FFF2-40B4-BE49-F238E27FC236}">
              <a16:creationId xmlns:a16="http://schemas.microsoft.com/office/drawing/2014/main" id="{87DF0D0B-C1B4-4AA7-999B-89BE0C68E920}"/>
            </a:ext>
          </a:extLst>
        </xdr:cNvPr>
        <xdr:cNvCxnSpPr/>
      </xdr:nvCxnSpPr>
      <xdr:spPr>
        <a:xfrm>
          <a:off x="3889375" y="1460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91" name="【福祉施設】&#10;有形固定資産減価償却率最大値テキスト">
          <a:extLst>
            <a:ext uri="{FF2B5EF4-FFF2-40B4-BE49-F238E27FC236}">
              <a16:creationId xmlns:a16="http://schemas.microsoft.com/office/drawing/2014/main" id="{8970B902-A785-498C-8F85-C377F4965F53}"/>
            </a:ext>
          </a:extLst>
        </xdr:cNvPr>
        <xdr:cNvSpPr txBox="1"/>
      </xdr:nvSpPr>
      <xdr:spPr>
        <a:xfrm>
          <a:off x="39878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92" name="直線コネクタ 91">
          <a:extLst>
            <a:ext uri="{FF2B5EF4-FFF2-40B4-BE49-F238E27FC236}">
              <a16:creationId xmlns:a16="http://schemas.microsoft.com/office/drawing/2014/main" id="{71EA83B5-AC30-4C10-B94C-2A490D6FE5A4}"/>
            </a:ext>
          </a:extLst>
        </xdr:cNvPr>
        <xdr:cNvCxnSpPr/>
      </xdr:nvCxnSpPr>
      <xdr:spPr>
        <a:xfrm>
          <a:off x="3889375" y="1333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29227</xdr:rowOff>
    </xdr:from>
    <xdr:ext cx="405111" cy="259045"/>
    <xdr:sp macro="" textlink="">
      <xdr:nvSpPr>
        <xdr:cNvPr id="93" name="【福祉施設】&#10;有形固定資産減価償却率平均値テキスト">
          <a:extLst>
            <a:ext uri="{FF2B5EF4-FFF2-40B4-BE49-F238E27FC236}">
              <a16:creationId xmlns:a16="http://schemas.microsoft.com/office/drawing/2014/main" id="{AA283F9E-6405-43CF-87A1-30CBDCD20219}"/>
            </a:ext>
          </a:extLst>
        </xdr:cNvPr>
        <xdr:cNvSpPr txBox="1"/>
      </xdr:nvSpPr>
      <xdr:spPr>
        <a:xfrm>
          <a:off x="3987800" y="1391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50800</xdr:rowOff>
    </xdr:from>
    <xdr:to>
      <xdr:col>24</xdr:col>
      <xdr:colOff>114300</xdr:colOff>
      <xdr:row>81</xdr:row>
      <xdr:rowOff>152400</xdr:rowOff>
    </xdr:to>
    <xdr:sp macro="" textlink="">
      <xdr:nvSpPr>
        <xdr:cNvPr id="94" name="フローチャート: 判断 93">
          <a:extLst>
            <a:ext uri="{FF2B5EF4-FFF2-40B4-BE49-F238E27FC236}">
              <a16:creationId xmlns:a16="http://schemas.microsoft.com/office/drawing/2014/main" id="{D9048753-A099-4190-91ED-2569FA1605C5}"/>
            </a:ext>
          </a:extLst>
        </xdr:cNvPr>
        <xdr:cNvSpPr/>
      </xdr:nvSpPr>
      <xdr:spPr>
        <a:xfrm>
          <a:off x="3898900" y="1393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143511</xdr:rowOff>
    </xdr:from>
    <xdr:to>
      <xdr:col>20</xdr:col>
      <xdr:colOff>38100</xdr:colOff>
      <xdr:row>81</xdr:row>
      <xdr:rowOff>73661</xdr:rowOff>
    </xdr:to>
    <xdr:sp macro="" textlink="">
      <xdr:nvSpPr>
        <xdr:cNvPr id="95" name="フローチャート: 判断 94">
          <a:extLst>
            <a:ext uri="{FF2B5EF4-FFF2-40B4-BE49-F238E27FC236}">
              <a16:creationId xmlns:a16="http://schemas.microsoft.com/office/drawing/2014/main" id="{AE592C19-BCDE-4467-AEAA-DDE65C42F51B}"/>
            </a:ext>
          </a:extLst>
        </xdr:cNvPr>
        <xdr:cNvSpPr/>
      </xdr:nvSpPr>
      <xdr:spPr>
        <a:xfrm>
          <a:off x="3203575" y="1385951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96" name="フローチャート: 判断 95">
          <a:extLst>
            <a:ext uri="{FF2B5EF4-FFF2-40B4-BE49-F238E27FC236}">
              <a16:creationId xmlns:a16="http://schemas.microsoft.com/office/drawing/2014/main" id="{0C8D3886-D114-4C29-9FBB-264AE317B78E}"/>
            </a:ext>
          </a:extLst>
        </xdr:cNvPr>
        <xdr:cNvSpPr/>
      </xdr:nvSpPr>
      <xdr:spPr>
        <a:xfrm>
          <a:off x="2428875"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130811</xdr:rowOff>
    </xdr:from>
    <xdr:to>
      <xdr:col>10</xdr:col>
      <xdr:colOff>165100</xdr:colOff>
      <xdr:row>81</xdr:row>
      <xdr:rowOff>60961</xdr:rowOff>
    </xdr:to>
    <xdr:sp macro="" textlink="">
      <xdr:nvSpPr>
        <xdr:cNvPr id="97" name="フローチャート: 判断 96">
          <a:extLst>
            <a:ext uri="{FF2B5EF4-FFF2-40B4-BE49-F238E27FC236}">
              <a16:creationId xmlns:a16="http://schemas.microsoft.com/office/drawing/2014/main" id="{75B15FF3-DAE5-4CDC-8CA1-BA51CFBEEF02}"/>
            </a:ext>
          </a:extLst>
        </xdr:cNvPr>
        <xdr:cNvSpPr/>
      </xdr:nvSpPr>
      <xdr:spPr>
        <a:xfrm>
          <a:off x="168275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120650</xdr:rowOff>
    </xdr:from>
    <xdr:to>
      <xdr:col>6</xdr:col>
      <xdr:colOff>38100</xdr:colOff>
      <xdr:row>81</xdr:row>
      <xdr:rowOff>50800</xdr:rowOff>
    </xdr:to>
    <xdr:sp macro="" textlink="">
      <xdr:nvSpPr>
        <xdr:cNvPr id="98" name="フローチャート: 判断 97">
          <a:extLst>
            <a:ext uri="{FF2B5EF4-FFF2-40B4-BE49-F238E27FC236}">
              <a16:creationId xmlns:a16="http://schemas.microsoft.com/office/drawing/2014/main" id="{5B607776-8A63-4BDE-8454-9A446E371CA1}"/>
            </a:ext>
          </a:extLst>
        </xdr:cNvPr>
        <xdr:cNvSpPr/>
      </xdr:nvSpPr>
      <xdr:spPr>
        <a:xfrm>
          <a:off x="936625" y="138366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99" name="テキスト ボックス 98">
          <a:extLst>
            <a:ext uri="{FF2B5EF4-FFF2-40B4-BE49-F238E27FC236}">
              <a16:creationId xmlns:a16="http://schemas.microsoft.com/office/drawing/2014/main" id="{208F0D26-1E70-41B1-9330-380008B21D79}"/>
            </a:ext>
          </a:extLst>
        </xdr:cNvPr>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0" name="テキスト ボックス 99">
          <a:extLst>
            <a:ext uri="{FF2B5EF4-FFF2-40B4-BE49-F238E27FC236}">
              <a16:creationId xmlns:a16="http://schemas.microsoft.com/office/drawing/2014/main" id="{BCC7646E-68F6-4A4D-931A-08FF877E15DA}"/>
            </a:ext>
          </a:extLst>
        </xdr:cNvPr>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D3E4366F-5754-43B0-B44B-1BDAAB2DF613}"/>
            </a:ext>
          </a:extLst>
        </xdr:cNvPr>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7242B17E-9FC3-479A-AD83-57B59D778391}"/>
            </a:ext>
          </a:extLst>
        </xdr:cNvPr>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677D9994-CF0F-4F11-AD16-8489B83635E3}"/>
            </a:ext>
          </a:extLst>
        </xdr:cNvPr>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158750</xdr:rowOff>
    </xdr:from>
    <xdr:to>
      <xdr:col>24</xdr:col>
      <xdr:colOff>114300</xdr:colOff>
      <xdr:row>80</xdr:row>
      <xdr:rowOff>88900</xdr:rowOff>
    </xdr:to>
    <xdr:sp macro="" textlink="">
      <xdr:nvSpPr>
        <xdr:cNvPr id="104" name="楕円 103">
          <a:extLst>
            <a:ext uri="{FF2B5EF4-FFF2-40B4-BE49-F238E27FC236}">
              <a16:creationId xmlns:a16="http://schemas.microsoft.com/office/drawing/2014/main" id="{B05D8E43-3661-4FDE-84A5-995E09D14715}"/>
            </a:ext>
          </a:extLst>
        </xdr:cNvPr>
        <xdr:cNvSpPr/>
      </xdr:nvSpPr>
      <xdr:spPr>
        <a:xfrm>
          <a:off x="38989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10177</xdr:rowOff>
    </xdr:from>
    <xdr:ext cx="405111" cy="259045"/>
    <xdr:sp macro="" textlink="">
      <xdr:nvSpPr>
        <xdr:cNvPr id="105" name="【福祉施設】&#10;有形固定資産減価償却率該当値テキスト">
          <a:extLst>
            <a:ext uri="{FF2B5EF4-FFF2-40B4-BE49-F238E27FC236}">
              <a16:creationId xmlns:a16="http://schemas.microsoft.com/office/drawing/2014/main" id="{6A8DB511-BA6C-4D9C-B264-D6DA13BE1D86}"/>
            </a:ext>
          </a:extLst>
        </xdr:cNvPr>
        <xdr:cNvSpPr txBox="1"/>
      </xdr:nvSpPr>
      <xdr:spPr>
        <a:xfrm>
          <a:off x="3987800"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130811</xdr:rowOff>
    </xdr:from>
    <xdr:to>
      <xdr:col>20</xdr:col>
      <xdr:colOff>38100</xdr:colOff>
      <xdr:row>80</xdr:row>
      <xdr:rowOff>60961</xdr:rowOff>
    </xdr:to>
    <xdr:sp macro="" textlink="">
      <xdr:nvSpPr>
        <xdr:cNvPr id="106" name="楕円 105">
          <a:extLst>
            <a:ext uri="{FF2B5EF4-FFF2-40B4-BE49-F238E27FC236}">
              <a16:creationId xmlns:a16="http://schemas.microsoft.com/office/drawing/2014/main" id="{B873BCE8-9A61-4BE7-9FD9-446C18BBBB3B}"/>
            </a:ext>
          </a:extLst>
        </xdr:cNvPr>
        <xdr:cNvSpPr/>
      </xdr:nvSpPr>
      <xdr:spPr>
        <a:xfrm>
          <a:off x="3203575" y="1367536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10161</xdr:rowOff>
    </xdr:from>
    <xdr:to>
      <xdr:col>24</xdr:col>
      <xdr:colOff>63500</xdr:colOff>
      <xdr:row>80</xdr:row>
      <xdr:rowOff>38100</xdr:rowOff>
    </xdr:to>
    <xdr:cxnSp macro="">
      <xdr:nvCxnSpPr>
        <xdr:cNvPr id="107" name="直線コネクタ 106">
          <a:extLst>
            <a:ext uri="{FF2B5EF4-FFF2-40B4-BE49-F238E27FC236}">
              <a16:creationId xmlns:a16="http://schemas.microsoft.com/office/drawing/2014/main" id="{F5BA3609-5616-4035-AF69-1AFA52267292}"/>
            </a:ext>
          </a:extLst>
        </xdr:cNvPr>
        <xdr:cNvCxnSpPr/>
      </xdr:nvCxnSpPr>
      <xdr:spPr>
        <a:xfrm>
          <a:off x="3235325" y="13726161"/>
          <a:ext cx="714375"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102870</xdr:rowOff>
    </xdr:from>
    <xdr:to>
      <xdr:col>15</xdr:col>
      <xdr:colOff>101600</xdr:colOff>
      <xdr:row>80</xdr:row>
      <xdr:rowOff>33020</xdr:rowOff>
    </xdr:to>
    <xdr:sp macro="" textlink="">
      <xdr:nvSpPr>
        <xdr:cNvPr id="108" name="楕円 107">
          <a:extLst>
            <a:ext uri="{FF2B5EF4-FFF2-40B4-BE49-F238E27FC236}">
              <a16:creationId xmlns:a16="http://schemas.microsoft.com/office/drawing/2014/main" id="{EC965660-6235-4FAD-844D-2F258DB29B22}"/>
            </a:ext>
          </a:extLst>
        </xdr:cNvPr>
        <xdr:cNvSpPr/>
      </xdr:nvSpPr>
      <xdr:spPr>
        <a:xfrm>
          <a:off x="2428875"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153670</xdr:rowOff>
    </xdr:from>
    <xdr:to>
      <xdr:col>19</xdr:col>
      <xdr:colOff>177800</xdr:colOff>
      <xdr:row>80</xdr:row>
      <xdr:rowOff>10161</xdr:rowOff>
    </xdr:to>
    <xdr:cxnSp macro="">
      <xdr:nvCxnSpPr>
        <xdr:cNvPr id="109" name="直線コネクタ 108">
          <a:extLst>
            <a:ext uri="{FF2B5EF4-FFF2-40B4-BE49-F238E27FC236}">
              <a16:creationId xmlns:a16="http://schemas.microsoft.com/office/drawing/2014/main" id="{5DA609B3-8F20-4E7C-A9B1-33A98DA109E2}"/>
            </a:ext>
          </a:extLst>
        </xdr:cNvPr>
        <xdr:cNvCxnSpPr/>
      </xdr:nvCxnSpPr>
      <xdr:spPr>
        <a:xfrm>
          <a:off x="2479675" y="13698220"/>
          <a:ext cx="75565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74930</xdr:rowOff>
    </xdr:from>
    <xdr:to>
      <xdr:col>10</xdr:col>
      <xdr:colOff>165100</xdr:colOff>
      <xdr:row>80</xdr:row>
      <xdr:rowOff>5080</xdr:rowOff>
    </xdr:to>
    <xdr:sp macro="" textlink="">
      <xdr:nvSpPr>
        <xdr:cNvPr id="110" name="楕円 109">
          <a:extLst>
            <a:ext uri="{FF2B5EF4-FFF2-40B4-BE49-F238E27FC236}">
              <a16:creationId xmlns:a16="http://schemas.microsoft.com/office/drawing/2014/main" id="{3A3B874F-51D7-4755-8385-5AE20F770BE6}"/>
            </a:ext>
          </a:extLst>
        </xdr:cNvPr>
        <xdr:cNvSpPr/>
      </xdr:nvSpPr>
      <xdr:spPr>
        <a:xfrm>
          <a:off x="168275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125730</xdr:rowOff>
    </xdr:from>
    <xdr:to>
      <xdr:col>15</xdr:col>
      <xdr:colOff>50800</xdr:colOff>
      <xdr:row>79</xdr:row>
      <xdr:rowOff>153670</xdr:rowOff>
    </xdr:to>
    <xdr:cxnSp macro="">
      <xdr:nvCxnSpPr>
        <xdr:cNvPr id="111" name="直線コネクタ 110">
          <a:extLst>
            <a:ext uri="{FF2B5EF4-FFF2-40B4-BE49-F238E27FC236}">
              <a16:creationId xmlns:a16="http://schemas.microsoft.com/office/drawing/2014/main" id="{DDDF9ABC-7B2D-4F13-A0B1-6B1EB3B89505}"/>
            </a:ext>
          </a:extLst>
        </xdr:cNvPr>
        <xdr:cNvCxnSpPr/>
      </xdr:nvCxnSpPr>
      <xdr:spPr>
        <a:xfrm>
          <a:off x="1733550" y="13670280"/>
          <a:ext cx="746125"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64788</xdr:rowOff>
    </xdr:from>
    <xdr:ext cx="405111" cy="259045"/>
    <xdr:sp macro="" textlink="">
      <xdr:nvSpPr>
        <xdr:cNvPr id="112" name="n_1aveValue【福祉施設】&#10;有形固定資産減価償却率">
          <a:extLst>
            <a:ext uri="{FF2B5EF4-FFF2-40B4-BE49-F238E27FC236}">
              <a16:creationId xmlns:a16="http://schemas.microsoft.com/office/drawing/2014/main" id="{DFC6E720-7393-4926-A5A1-D0D193D56BBA}"/>
            </a:ext>
          </a:extLst>
        </xdr:cNvPr>
        <xdr:cNvSpPr txBox="1"/>
      </xdr:nvSpPr>
      <xdr:spPr>
        <a:xfrm>
          <a:off x="3067694" y="1395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45738</xdr:rowOff>
    </xdr:from>
    <xdr:ext cx="405111" cy="259045"/>
    <xdr:sp macro="" textlink="">
      <xdr:nvSpPr>
        <xdr:cNvPr id="113" name="n_2aveValue【福祉施設】&#10;有形固定資産減価償却率">
          <a:extLst>
            <a:ext uri="{FF2B5EF4-FFF2-40B4-BE49-F238E27FC236}">
              <a16:creationId xmlns:a16="http://schemas.microsoft.com/office/drawing/2014/main" id="{A951EE49-3E7E-4E74-82F8-5D2733C03391}"/>
            </a:ext>
          </a:extLst>
        </xdr:cNvPr>
        <xdr:cNvSpPr txBox="1"/>
      </xdr:nvSpPr>
      <xdr:spPr>
        <a:xfrm>
          <a:off x="230569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114" name="n_3aveValue【福祉施設】&#10;有形固定資産減価償却率">
          <a:extLst>
            <a:ext uri="{FF2B5EF4-FFF2-40B4-BE49-F238E27FC236}">
              <a16:creationId xmlns:a16="http://schemas.microsoft.com/office/drawing/2014/main" id="{D611D9C6-726F-4CE4-89F3-40D25A13F2E2}"/>
            </a:ext>
          </a:extLst>
        </xdr:cNvPr>
        <xdr:cNvSpPr txBox="1"/>
      </xdr:nvSpPr>
      <xdr:spPr>
        <a:xfrm>
          <a:off x="1559569"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67327</xdr:rowOff>
    </xdr:from>
    <xdr:ext cx="405111" cy="259045"/>
    <xdr:sp macro="" textlink="">
      <xdr:nvSpPr>
        <xdr:cNvPr id="115" name="n_4aveValue【福祉施設】&#10;有形固定資産減価償却率">
          <a:extLst>
            <a:ext uri="{FF2B5EF4-FFF2-40B4-BE49-F238E27FC236}">
              <a16:creationId xmlns:a16="http://schemas.microsoft.com/office/drawing/2014/main" id="{14F89FBB-57D3-4EA2-AD76-322C29C93D34}"/>
            </a:ext>
          </a:extLst>
        </xdr:cNvPr>
        <xdr:cNvSpPr txBox="1"/>
      </xdr:nvSpPr>
      <xdr:spPr>
        <a:xfrm>
          <a:off x="8134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77488</xdr:rowOff>
    </xdr:from>
    <xdr:ext cx="405111" cy="259045"/>
    <xdr:sp macro="" textlink="">
      <xdr:nvSpPr>
        <xdr:cNvPr id="116" name="n_1mainValue【福祉施設】&#10;有形固定資産減価償却率">
          <a:extLst>
            <a:ext uri="{FF2B5EF4-FFF2-40B4-BE49-F238E27FC236}">
              <a16:creationId xmlns:a16="http://schemas.microsoft.com/office/drawing/2014/main" id="{D8F7E5F8-F478-40CF-B6DA-77583ADB1209}"/>
            </a:ext>
          </a:extLst>
        </xdr:cNvPr>
        <xdr:cNvSpPr txBox="1"/>
      </xdr:nvSpPr>
      <xdr:spPr>
        <a:xfrm>
          <a:off x="3067694" y="13450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49547</xdr:rowOff>
    </xdr:from>
    <xdr:ext cx="405111" cy="259045"/>
    <xdr:sp macro="" textlink="">
      <xdr:nvSpPr>
        <xdr:cNvPr id="117" name="n_2mainValue【福祉施設】&#10;有形固定資産減価償却率">
          <a:extLst>
            <a:ext uri="{FF2B5EF4-FFF2-40B4-BE49-F238E27FC236}">
              <a16:creationId xmlns:a16="http://schemas.microsoft.com/office/drawing/2014/main" id="{74E73C3E-F977-48A2-8580-41A0407E903B}"/>
            </a:ext>
          </a:extLst>
        </xdr:cNvPr>
        <xdr:cNvSpPr txBox="1"/>
      </xdr:nvSpPr>
      <xdr:spPr>
        <a:xfrm>
          <a:off x="2305694" y="1342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21607</xdr:rowOff>
    </xdr:from>
    <xdr:ext cx="405111" cy="259045"/>
    <xdr:sp macro="" textlink="">
      <xdr:nvSpPr>
        <xdr:cNvPr id="118" name="n_3mainValue【福祉施設】&#10;有形固定資産減価償却率">
          <a:extLst>
            <a:ext uri="{FF2B5EF4-FFF2-40B4-BE49-F238E27FC236}">
              <a16:creationId xmlns:a16="http://schemas.microsoft.com/office/drawing/2014/main" id="{73A47142-6A77-4705-8A60-D78657FC5B21}"/>
            </a:ext>
          </a:extLst>
        </xdr:cNvPr>
        <xdr:cNvSpPr txBox="1"/>
      </xdr:nvSpPr>
      <xdr:spPr>
        <a:xfrm>
          <a:off x="1559569"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19" name="正方形/長方形 118">
          <a:extLst>
            <a:ext uri="{FF2B5EF4-FFF2-40B4-BE49-F238E27FC236}">
              <a16:creationId xmlns:a16="http://schemas.microsoft.com/office/drawing/2014/main" id="{FD8E5704-958A-48F1-9077-338F4BC1055F}"/>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20" name="正方形/長方形 119">
          <a:extLst>
            <a:ext uri="{FF2B5EF4-FFF2-40B4-BE49-F238E27FC236}">
              <a16:creationId xmlns:a16="http://schemas.microsoft.com/office/drawing/2014/main" id="{D05E0F8C-DDB1-4E58-9729-0490A5727A81}"/>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21" name="正方形/長方形 120">
          <a:extLst>
            <a:ext uri="{FF2B5EF4-FFF2-40B4-BE49-F238E27FC236}">
              <a16:creationId xmlns:a16="http://schemas.microsoft.com/office/drawing/2014/main" id="{571F6BB7-6F9C-4975-B9A1-0CDECA0CC38E}"/>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22" name="正方形/長方形 121">
          <a:extLst>
            <a:ext uri="{FF2B5EF4-FFF2-40B4-BE49-F238E27FC236}">
              <a16:creationId xmlns:a16="http://schemas.microsoft.com/office/drawing/2014/main" id="{C004CCA1-0639-47D7-90B3-E0087D32E5A3}"/>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23" name="正方形/長方形 122">
          <a:extLst>
            <a:ext uri="{FF2B5EF4-FFF2-40B4-BE49-F238E27FC236}">
              <a16:creationId xmlns:a16="http://schemas.microsoft.com/office/drawing/2014/main" id="{728EA673-0E30-4E06-9E0A-D7F455E48E1F}"/>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4" name="正方形/長方形 123">
          <a:extLst>
            <a:ext uri="{FF2B5EF4-FFF2-40B4-BE49-F238E27FC236}">
              <a16:creationId xmlns:a16="http://schemas.microsoft.com/office/drawing/2014/main" id="{B22C7756-059A-4BF0-A43A-070277FD8A45}"/>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25" name="正方形/長方形 124">
          <a:extLst>
            <a:ext uri="{FF2B5EF4-FFF2-40B4-BE49-F238E27FC236}">
              <a16:creationId xmlns:a16="http://schemas.microsoft.com/office/drawing/2014/main" id="{8B34D6F8-A3F9-4FBA-9C9A-BA29E54F16E5}"/>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26" name="正方形/長方形 125">
          <a:extLst>
            <a:ext uri="{FF2B5EF4-FFF2-40B4-BE49-F238E27FC236}">
              <a16:creationId xmlns:a16="http://schemas.microsoft.com/office/drawing/2014/main" id="{1B6DE637-744D-401C-95F1-DEC9C3739298}"/>
            </a:ext>
          </a:extLst>
        </xdr:cNvPr>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27" name="テキスト ボックス 126">
          <a:extLst>
            <a:ext uri="{FF2B5EF4-FFF2-40B4-BE49-F238E27FC236}">
              <a16:creationId xmlns:a16="http://schemas.microsoft.com/office/drawing/2014/main" id="{40FFAE49-A211-48E1-9B3F-248865EC9BE6}"/>
            </a:ext>
          </a:extLst>
        </xdr:cNvPr>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28" name="直線コネクタ 127">
          <a:extLst>
            <a:ext uri="{FF2B5EF4-FFF2-40B4-BE49-F238E27FC236}">
              <a16:creationId xmlns:a16="http://schemas.microsoft.com/office/drawing/2014/main" id="{E7353235-6695-4A21-B28A-29C316411BDB}"/>
            </a:ext>
          </a:extLst>
        </xdr:cNvPr>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29" name="直線コネクタ 128">
          <a:extLst>
            <a:ext uri="{FF2B5EF4-FFF2-40B4-BE49-F238E27FC236}">
              <a16:creationId xmlns:a16="http://schemas.microsoft.com/office/drawing/2014/main" id="{F5398E06-80B6-4649-9AD6-E9CE721159DA}"/>
            </a:ext>
          </a:extLst>
        </xdr:cNvPr>
        <xdr:cNvCxnSpPr/>
      </xdr:nvCxnSpPr>
      <xdr:spPr>
        <a:xfrm>
          <a:off x="5632450" y="1478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30" name="テキスト ボックス 129">
          <a:extLst>
            <a:ext uri="{FF2B5EF4-FFF2-40B4-BE49-F238E27FC236}">
              <a16:creationId xmlns:a16="http://schemas.microsoft.com/office/drawing/2014/main" id="{47939A56-9420-4E00-A496-06F35C5E4688}"/>
            </a:ext>
          </a:extLst>
        </xdr:cNvPr>
        <xdr:cNvSpPr txBox="1"/>
      </xdr:nvSpPr>
      <xdr:spPr>
        <a:xfrm>
          <a:off x="52224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31" name="直線コネクタ 130">
          <a:extLst>
            <a:ext uri="{FF2B5EF4-FFF2-40B4-BE49-F238E27FC236}">
              <a16:creationId xmlns:a16="http://schemas.microsoft.com/office/drawing/2014/main" id="{3C158026-729E-46D7-BEE3-D70981DAD5A5}"/>
            </a:ext>
          </a:extLst>
        </xdr:cNvPr>
        <xdr:cNvCxnSpPr/>
      </xdr:nvCxnSpPr>
      <xdr:spPr>
        <a:xfrm>
          <a:off x="5632450" y="1432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32" name="テキスト ボックス 131">
          <a:extLst>
            <a:ext uri="{FF2B5EF4-FFF2-40B4-BE49-F238E27FC236}">
              <a16:creationId xmlns:a16="http://schemas.microsoft.com/office/drawing/2014/main" id="{11249062-42DB-48F3-A402-31A8F8EFBDAD}"/>
            </a:ext>
          </a:extLst>
        </xdr:cNvPr>
        <xdr:cNvSpPr txBox="1"/>
      </xdr:nvSpPr>
      <xdr:spPr>
        <a:xfrm>
          <a:off x="52224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33" name="直線コネクタ 132">
          <a:extLst>
            <a:ext uri="{FF2B5EF4-FFF2-40B4-BE49-F238E27FC236}">
              <a16:creationId xmlns:a16="http://schemas.microsoft.com/office/drawing/2014/main" id="{5F1BDDF1-7902-43D0-A564-FB00995AB4FA}"/>
            </a:ext>
          </a:extLst>
        </xdr:cNvPr>
        <xdr:cNvCxnSpPr/>
      </xdr:nvCxnSpPr>
      <xdr:spPr>
        <a:xfrm>
          <a:off x="5632450" y="1386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34" name="テキスト ボックス 133">
          <a:extLst>
            <a:ext uri="{FF2B5EF4-FFF2-40B4-BE49-F238E27FC236}">
              <a16:creationId xmlns:a16="http://schemas.microsoft.com/office/drawing/2014/main" id="{9870E1C4-F755-490B-80B3-FD21F92A5FE7}"/>
            </a:ext>
          </a:extLst>
        </xdr:cNvPr>
        <xdr:cNvSpPr txBox="1"/>
      </xdr:nvSpPr>
      <xdr:spPr>
        <a:xfrm>
          <a:off x="52224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35" name="直線コネクタ 134">
          <a:extLst>
            <a:ext uri="{FF2B5EF4-FFF2-40B4-BE49-F238E27FC236}">
              <a16:creationId xmlns:a16="http://schemas.microsoft.com/office/drawing/2014/main" id="{A98B3146-63B1-4588-9B57-D72A50EB167E}"/>
            </a:ext>
          </a:extLst>
        </xdr:cNvPr>
        <xdr:cNvCxnSpPr/>
      </xdr:nvCxnSpPr>
      <xdr:spPr>
        <a:xfrm>
          <a:off x="5632450" y="1341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36" name="テキスト ボックス 135">
          <a:extLst>
            <a:ext uri="{FF2B5EF4-FFF2-40B4-BE49-F238E27FC236}">
              <a16:creationId xmlns:a16="http://schemas.microsoft.com/office/drawing/2014/main" id="{52648120-DB96-4616-BA00-DE9DC2081553}"/>
            </a:ext>
          </a:extLst>
        </xdr:cNvPr>
        <xdr:cNvSpPr txBox="1"/>
      </xdr:nvSpPr>
      <xdr:spPr>
        <a:xfrm>
          <a:off x="52224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37" name="直線コネクタ 136">
          <a:extLst>
            <a:ext uri="{FF2B5EF4-FFF2-40B4-BE49-F238E27FC236}">
              <a16:creationId xmlns:a16="http://schemas.microsoft.com/office/drawing/2014/main" id="{0F2F0B19-401A-40C7-9784-8953A60D64BA}"/>
            </a:ext>
          </a:extLst>
        </xdr:cNvPr>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38" name="テキスト ボックス 137">
          <a:extLst>
            <a:ext uri="{FF2B5EF4-FFF2-40B4-BE49-F238E27FC236}">
              <a16:creationId xmlns:a16="http://schemas.microsoft.com/office/drawing/2014/main" id="{4DD803AB-B378-4977-AC44-7C99A8A1F7CB}"/>
            </a:ext>
          </a:extLst>
        </xdr:cNvPr>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39" name="【福祉施設】&#10;一人当たり面積グラフ枠">
          <a:extLst>
            <a:ext uri="{FF2B5EF4-FFF2-40B4-BE49-F238E27FC236}">
              <a16:creationId xmlns:a16="http://schemas.microsoft.com/office/drawing/2014/main" id="{EEEC1B6D-4C84-480C-BDED-E14E6C666BB3}"/>
            </a:ext>
          </a:extLst>
        </xdr:cNvPr>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44729</xdr:rowOff>
    </xdr:from>
    <xdr:to>
      <xdr:col>54</xdr:col>
      <xdr:colOff>189865</xdr:colOff>
      <xdr:row>86</xdr:row>
      <xdr:rowOff>33071</xdr:rowOff>
    </xdr:to>
    <xdr:cxnSp macro="">
      <xdr:nvCxnSpPr>
        <xdr:cNvPr id="140" name="直線コネクタ 139">
          <a:extLst>
            <a:ext uri="{FF2B5EF4-FFF2-40B4-BE49-F238E27FC236}">
              <a16:creationId xmlns:a16="http://schemas.microsoft.com/office/drawing/2014/main" id="{598EDFC6-F9BD-403E-AC93-22E9C7EE15E8}"/>
            </a:ext>
          </a:extLst>
        </xdr:cNvPr>
        <xdr:cNvCxnSpPr/>
      </xdr:nvCxnSpPr>
      <xdr:spPr>
        <a:xfrm flipV="1">
          <a:off x="8905240" y="13589279"/>
          <a:ext cx="0" cy="118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36898</xdr:rowOff>
    </xdr:from>
    <xdr:ext cx="469744" cy="259045"/>
    <xdr:sp macro="" textlink="">
      <xdr:nvSpPr>
        <xdr:cNvPr id="141" name="【福祉施設】&#10;一人当たり面積最小値テキスト">
          <a:extLst>
            <a:ext uri="{FF2B5EF4-FFF2-40B4-BE49-F238E27FC236}">
              <a16:creationId xmlns:a16="http://schemas.microsoft.com/office/drawing/2014/main" id="{06DE96BA-53A5-4B8E-BC71-C7EA2FE67B4E}"/>
            </a:ext>
          </a:extLst>
        </xdr:cNvPr>
        <xdr:cNvSpPr txBox="1"/>
      </xdr:nvSpPr>
      <xdr:spPr>
        <a:xfrm>
          <a:off x="8943975" y="1478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33071</xdr:rowOff>
    </xdr:from>
    <xdr:to>
      <xdr:col>55</xdr:col>
      <xdr:colOff>88900</xdr:colOff>
      <xdr:row>86</xdr:row>
      <xdr:rowOff>33071</xdr:rowOff>
    </xdr:to>
    <xdr:cxnSp macro="">
      <xdr:nvCxnSpPr>
        <xdr:cNvPr id="142" name="直線コネクタ 141">
          <a:extLst>
            <a:ext uri="{FF2B5EF4-FFF2-40B4-BE49-F238E27FC236}">
              <a16:creationId xmlns:a16="http://schemas.microsoft.com/office/drawing/2014/main" id="{6E68AEA0-C148-4D91-B34C-B3CA50DAA8B8}"/>
            </a:ext>
          </a:extLst>
        </xdr:cNvPr>
        <xdr:cNvCxnSpPr/>
      </xdr:nvCxnSpPr>
      <xdr:spPr>
        <a:xfrm>
          <a:off x="8845550" y="147777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162856</xdr:rowOff>
    </xdr:from>
    <xdr:ext cx="469744" cy="259045"/>
    <xdr:sp macro="" textlink="">
      <xdr:nvSpPr>
        <xdr:cNvPr id="143" name="【福祉施設】&#10;一人当たり面積最大値テキスト">
          <a:extLst>
            <a:ext uri="{FF2B5EF4-FFF2-40B4-BE49-F238E27FC236}">
              <a16:creationId xmlns:a16="http://schemas.microsoft.com/office/drawing/2014/main" id="{7D65A755-6AF7-4E4E-A3C2-11EDEE26794D}"/>
            </a:ext>
          </a:extLst>
        </xdr:cNvPr>
        <xdr:cNvSpPr txBox="1"/>
      </xdr:nvSpPr>
      <xdr:spPr>
        <a:xfrm>
          <a:off x="8943975" y="1336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44729</xdr:rowOff>
    </xdr:from>
    <xdr:to>
      <xdr:col>55</xdr:col>
      <xdr:colOff>88900</xdr:colOff>
      <xdr:row>79</xdr:row>
      <xdr:rowOff>44729</xdr:rowOff>
    </xdr:to>
    <xdr:cxnSp macro="">
      <xdr:nvCxnSpPr>
        <xdr:cNvPr id="144" name="直線コネクタ 143">
          <a:extLst>
            <a:ext uri="{FF2B5EF4-FFF2-40B4-BE49-F238E27FC236}">
              <a16:creationId xmlns:a16="http://schemas.microsoft.com/office/drawing/2014/main" id="{5343EA3E-6374-46BA-B16A-FD4B8BEDC71C}"/>
            </a:ext>
          </a:extLst>
        </xdr:cNvPr>
        <xdr:cNvCxnSpPr/>
      </xdr:nvCxnSpPr>
      <xdr:spPr>
        <a:xfrm>
          <a:off x="8845550" y="1358927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133748</xdr:rowOff>
    </xdr:from>
    <xdr:ext cx="469744" cy="259045"/>
    <xdr:sp macro="" textlink="">
      <xdr:nvSpPr>
        <xdr:cNvPr id="145" name="【福祉施設】&#10;一人当たり面積平均値テキスト">
          <a:extLst>
            <a:ext uri="{FF2B5EF4-FFF2-40B4-BE49-F238E27FC236}">
              <a16:creationId xmlns:a16="http://schemas.microsoft.com/office/drawing/2014/main" id="{57B0C1D2-F2EF-4027-A66A-F977D2D5C22D}"/>
            </a:ext>
          </a:extLst>
        </xdr:cNvPr>
        <xdr:cNvSpPr txBox="1"/>
      </xdr:nvSpPr>
      <xdr:spPr>
        <a:xfrm>
          <a:off x="8943975" y="14535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155321</xdr:rowOff>
    </xdr:from>
    <xdr:to>
      <xdr:col>55</xdr:col>
      <xdr:colOff>50800</xdr:colOff>
      <xdr:row>85</xdr:row>
      <xdr:rowOff>85471</xdr:rowOff>
    </xdr:to>
    <xdr:sp macro="" textlink="">
      <xdr:nvSpPr>
        <xdr:cNvPr id="146" name="フローチャート: 判断 145">
          <a:extLst>
            <a:ext uri="{FF2B5EF4-FFF2-40B4-BE49-F238E27FC236}">
              <a16:creationId xmlns:a16="http://schemas.microsoft.com/office/drawing/2014/main" id="{59B8EBEE-7787-441A-BA15-EF56EF08F9B1}"/>
            </a:ext>
          </a:extLst>
        </xdr:cNvPr>
        <xdr:cNvSpPr/>
      </xdr:nvSpPr>
      <xdr:spPr>
        <a:xfrm>
          <a:off x="8883650" y="1455712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169266</xdr:rowOff>
    </xdr:from>
    <xdr:to>
      <xdr:col>50</xdr:col>
      <xdr:colOff>165100</xdr:colOff>
      <xdr:row>85</xdr:row>
      <xdr:rowOff>99416</xdr:rowOff>
    </xdr:to>
    <xdr:sp macro="" textlink="">
      <xdr:nvSpPr>
        <xdr:cNvPr id="147" name="フローチャート: 判断 146">
          <a:extLst>
            <a:ext uri="{FF2B5EF4-FFF2-40B4-BE49-F238E27FC236}">
              <a16:creationId xmlns:a16="http://schemas.microsoft.com/office/drawing/2014/main" id="{4704EE9D-3FF8-4E54-9E92-4ABF202ACA9D}"/>
            </a:ext>
          </a:extLst>
        </xdr:cNvPr>
        <xdr:cNvSpPr/>
      </xdr:nvSpPr>
      <xdr:spPr>
        <a:xfrm>
          <a:off x="815975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6502</xdr:rowOff>
    </xdr:from>
    <xdr:to>
      <xdr:col>46</xdr:col>
      <xdr:colOff>38100</xdr:colOff>
      <xdr:row>85</xdr:row>
      <xdr:rowOff>108102</xdr:rowOff>
    </xdr:to>
    <xdr:sp macro="" textlink="">
      <xdr:nvSpPr>
        <xdr:cNvPr id="148" name="フローチャート: 判断 147">
          <a:extLst>
            <a:ext uri="{FF2B5EF4-FFF2-40B4-BE49-F238E27FC236}">
              <a16:creationId xmlns:a16="http://schemas.microsoft.com/office/drawing/2014/main" id="{B884E9C4-7154-4C49-82F6-0A600AB9CDAD}"/>
            </a:ext>
          </a:extLst>
        </xdr:cNvPr>
        <xdr:cNvSpPr/>
      </xdr:nvSpPr>
      <xdr:spPr>
        <a:xfrm>
          <a:off x="7413625" y="1457975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23648</xdr:rowOff>
    </xdr:from>
    <xdr:to>
      <xdr:col>41</xdr:col>
      <xdr:colOff>101600</xdr:colOff>
      <xdr:row>85</xdr:row>
      <xdr:rowOff>125248</xdr:rowOff>
    </xdr:to>
    <xdr:sp macro="" textlink="">
      <xdr:nvSpPr>
        <xdr:cNvPr id="149" name="フローチャート: 判断 148">
          <a:extLst>
            <a:ext uri="{FF2B5EF4-FFF2-40B4-BE49-F238E27FC236}">
              <a16:creationId xmlns:a16="http://schemas.microsoft.com/office/drawing/2014/main" id="{E396860A-50C6-4EC7-9990-9060D780FCE4}"/>
            </a:ext>
          </a:extLst>
        </xdr:cNvPr>
        <xdr:cNvSpPr/>
      </xdr:nvSpPr>
      <xdr:spPr>
        <a:xfrm>
          <a:off x="6638925"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20676</xdr:rowOff>
    </xdr:from>
    <xdr:to>
      <xdr:col>36</xdr:col>
      <xdr:colOff>165100</xdr:colOff>
      <xdr:row>85</xdr:row>
      <xdr:rowOff>122276</xdr:rowOff>
    </xdr:to>
    <xdr:sp macro="" textlink="">
      <xdr:nvSpPr>
        <xdr:cNvPr id="150" name="フローチャート: 判断 149">
          <a:extLst>
            <a:ext uri="{FF2B5EF4-FFF2-40B4-BE49-F238E27FC236}">
              <a16:creationId xmlns:a16="http://schemas.microsoft.com/office/drawing/2014/main" id="{37661ADB-7970-4917-BDE8-C9774A112FB9}"/>
            </a:ext>
          </a:extLst>
        </xdr:cNvPr>
        <xdr:cNvSpPr/>
      </xdr:nvSpPr>
      <xdr:spPr>
        <a:xfrm>
          <a:off x="58928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51" name="テキスト ボックス 150">
          <a:extLst>
            <a:ext uri="{FF2B5EF4-FFF2-40B4-BE49-F238E27FC236}">
              <a16:creationId xmlns:a16="http://schemas.microsoft.com/office/drawing/2014/main" id="{3C26CB1B-B30E-4DC1-A41B-E4359623D3EF}"/>
            </a:ext>
          </a:extLst>
        </xdr:cNvPr>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52" name="テキスト ボックス 151">
          <a:extLst>
            <a:ext uri="{FF2B5EF4-FFF2-40B4-BE49-F238E27FC236}">
              <a16:creationId xmlns:a16="http://schemas.microsoft.com/office/drawing/2014/main" id="{CF640257-C6B2-4AB7-9585-6EEE790EC151}"/>
            </a:ext>
          </a:extLst>
        </xdr:cNvPr>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53" name="テキスト ボックス 152">
          <a:extLst>
            <a:ext uri="{FF2B5EF4-FFF2-40B4-BE49-F238E27FC236}">
              <a16:creationId xmlns:a16="http://schemas.microsoft.com/office/drawing/2014/main" id="{1F9ED8A1-0BF2-4F9A-9C59-C49D1D3E5A18}"/>
            </a:ext>
          </a:extLst>
        </xdr:cNvPr>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54" name="テキスト ボックス 153">
          <a:extLst>
            <a:ext uri="{FF2B5EF4-FFF2-40B4-BE49-F238E27FC236}">
              <a16:creationId xmlns:a16="http://schemas.microsoft.com/office/drawing/2014/main" id="{D204C8E1-5E6C-48E2-B41E-8B659F4EB34F}"/>
            </a:ext>
          </a:extLst>
        </xdr:cNvPr>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55" name="テキスト ボックス 154">
          <a:extLst>
            <a:ext uri="{FF2B5EF4-FFF2-40B4-BE49-F238E27FC236}">
              <a16:creationId xmlns:a16="http://schemas.microsoft.com/office/drawing/2014/main" id="{5B3DDEF7-B202-428C-80A6-8198A76B4CF3}"/>
            </a:ext>
          </a:extLst>
        </xdr:cNvPr>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107314</xdr:rowOff>
    </xdr:from>
    <xdr:to>
      <xdr:col>55</xdr:col>
      <xdr:colOff>50800</xdr:colOff>
      <xdr:row>84</xdr:row>
      <xdr:rowOff>37464</xdr:rowOff>
    </xdr:to>
    <xdr:sp macro="" textlink="">
      <xdr:nvSpPr>
        <xdr:cNvPr id="156" name="楕円 155">
          <a:extLst>
            <a:ext uri="{FF2B5EF4-FFF2-40B4-BE49-F238E27FC236}">
              <a16:creationId xmlns:a16="http://schemas.microsoft.com/office/drawing/2014/main" id="{C28CC7DD-9AA1-49E1-B3FD-93FE71B3AC57}"/>
            </a:ext>
          </a:extLst>
        </xdr:cNvPr>
        <xdr:cNvSpPr/>
      </xdr:nvSpPr>
      <xdr:spPr>
        <a:xfrm>
          <a:off x="8883650" y="1433766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130191</xdr:rowOff>
    </xdr:from>
    <xdr:ext cx="469744" cy="259045"/>
    <xdr:sp macro="" textlink="">
      <xdr:nvSpPr>
        <xdr:cNvPr id="157" name="【福祉施設】&#10;一人当たり面積該当値テキスト">
          <a:extLst>
            <a:ext uri="{FF2B5EF4-FFF2-40B4-BE49-F238E27FC236}">
              <a16:creationId xmlns:a16="http://schemas.microsoft.com/office/drawing/2014/main" id="{9D33AD90-DA5A-42BC-B1F8-B0623BE5B3F4}"/>
            </a:ext>
          </a:extLst>
        </xdr:cNvPr>
        <xdr:cNvSpPr txBox="1"/>
      </xdr:nvSpPr>
      <xdr:spPr>
        <a:xfrm>
          <a:off x="8943975" y="1418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106629</xdr:rowOff>
    </xdr:from>
    <xdr:to>
      <xdr:col>50</xdr:col>
      <xdr:colOff>165100</xdr:colOff>
      <xdr:row>84</xdr:row>
      <xdr:rowOff>36779</xdr:rowOff>
    </xdr:to>
    <xdr:sp macro="" textlink="">
      <xdr:nvSpPr>
        <xdr:cNvPr id="158" name="楕円 157">
          <a:extLst>
            <a:ext uri="{FF2B5EF4-FFF2-40B4-BE49-F238E27FC236}">
              <a16:creationId xmlns:a16="http://schemas.microsoft.com/office/drawing/2014/main" id="{7561CB0A-24CA-4E2B-A793-1E6CCAD76EC5}"/>
            </a:ext>
          </a:extLst>
        </xdr:cNvPr>
        <xdr:cNvSpPr/>
      </xdr:nvSpPr>
      <xdr:spPr>
        <a:xfrm>
          <a:off x="8159750" y="1433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157429</xdr:rowOff>
    </xdr:from>
    <xdr:to>
      <xdr:col>55</xdr:col>
      <xdr:colOff>0</xdr:colOff>
      <xdr:row>83</xdr:row>
      <xdr:rowOff>158114</xdr:rowOff>
    </xdr:to>
    <xdr:cxnSp macro="">
      <xdr:nvCxnSpPr>
        <xdr:cNvPr id="159" name="直線コネクタ 158">
          <a:extLst>
            <a:ext uri="{FF2B5EF4-FFF2-40B4-BE49-F238E27FC236}">
              <a16:creationId xmlns:a16="http://schemas.microsoft.com/office/drawing/2014/main" id="{0202383C-E21A-48E3-A7DA-3DCD9E0D1366}"/>
            </a:ext>
          </a:extLst>
        </xdr:cNvPr>
        <xdr:cNvCxnSpPr/>
      </xdr:nvCxnSpPr>
      <xdr:spPr>
        <a:xfrm>
          <a:off x="8210550" y="14387779"/>
          <a:ext cx="695325"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117145</xdr:rowOff>
    </xdr:from>
    <xdr:to>
      <xdr:col>46</xdr:col>
      <xdr:colOff>38100</xdr:colOff>
      <xdr:row>84</xdr:row>
      <xdr:rowOff>47295</xdr:rowOff>
    </xdr:to>
    <xdr:sp macro="" textlink="">
      <xdr:nvSpPr>
        <xdr:cNvPr id="160" name="楕円 159">
          <a:extLst>
            <a:ext uri="{FF2B5EF4-FFF2-40B4-BE49-F238E27FC236}">
              <a16:creationId xmlns:a16="http://schemas.microsoft.com/office/drawing/2014/main" id="{7ECF6D82-B9A6-449B-85AD-4B8D6A1B598F}"/>
            </a:ext>
          </a:extLst>
        </xdr:cNvPr>
        <xdr:cNvSpPr/>
      </xdr:nvSpPr>
      <xdr:spPr>
        <a:xfrm>
          <a:off x="7413625" y="1434749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157429</xdr:rowOff>
    </xdr:from>
    <xdr:to>
      <xdr:col>50</xdr:col>
      <xdr:colOff>114300</xdr:colOff>
      <xdr:row>83</xdr:row>
      <xdr:rowOff>167945</xdr:rowOff>
    </xdr:to>
    <xdr:cxnSp macro="">
      <xdr:nvCxnSpPr>
        <xdr:cNvPr id="161" name="直線コネクタ 160">
          <a:extLst>
            <a:ext uri="{FF2B5EF4-FFF2-40B4-BE49-F238E27FC236}">
              <a16:creationId xmlns:a16="http://schemas.microsoft.com/office/drawing/2014/main" id="{5B58A2B4-F08E-4845-8EDC-CC687ECC0261}"/>
            </a:ext>
          </a:extLst>
        </xdr:cNvPr>
        <xdr:cNvCxnSpPr/>
      </xdr:nvCxnSpPr>
      <xdr:spPr>
        <a:xfrm flipV="1">
          <a:off x="7445375" y="14387779"/>
          <a:ext cx="765175"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129947</xdr:rowOff>
    </xdr:from>
    <xdr:to>
      <xdr:col>41</xdr:col>
      <xdr:colOff>101600</xdr:colOff>
      <xdr:row>84</xdr:row>
      <xdr:rowOff>60097</xdr:rowOff>
    </xdr:to>
    <xdr:sp macro="" textlink="">
      <xdr:nvSpPr>
        <xdr:cNvPr id="162" name="楕円 161">
          <a:extLst>
            <a:ext uri="{FF2B5EF4-FFF2-40B4-BE49-F238E27FC236}">
              <a16:creationId xmlns:a16="http://schemas.microsoft.com/office/drawing/2014/main" id="{026FD032-B775-4326-BB7E-FBCC0353B860}"/>
            </a:ext>
          </a:extLst>
        </xdr:cNvPr>
        <xdr:cNvSpPr/>
      </xdr:nvSpPr>
      <xdr:spPr>
        <a:xfrm>
          <a:off x="6638925" y="14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167945</xdr:rowOff>
    </xdr:from>
    <xdr:to>
      <xdr:col>45</xdr:col>
      <xdr:colOff>177800</xdr:colOff>
      <xdr:row>84</xdr:row>
      <xdr:rowOff>9297</xdr:rowOff>
    </xdr:to>
    <xdr:cxnSp macro="">
      <xdr:nvCxnSpPr>
        <xdr:cNvPr id="163" name="直線コネクタ 162">
          <a:extLst>
            <a:ext uri="{FF2B5EF4-FFF2-40B4-BE49-F238E27FC236}">
              <a16:creationId xmlns:a16="http://schemas.microsoft.com/office/drawing/2014/main" id="{BDCC198B-9801-4076-8CE4-EBD0D5BFA37F}"/>
            </a:ext>
          </a:extLst>
        </xdr:cNvPr>
        <xdr:cNvCxnSpPr/>
      </xdr:nvCxnSpPr>
      <xdr:spPr>
        <a:xfrm flipV="1">
          <a:off x="6689725" y="14398295"/>
          <a:ext cx="75565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90543</xdr:rowOff>
    </xdr:from>
    <xdr:ext cx="469744" cy="259045"/>
    <xdr:sp macro="" textlink="">
      <xdr:nvSpPr>
        <xdr:cNvPr id="164" name="n_1aveValue【福祉施設】&#10;一人当たり面積">
          <a:extLst>
            <a:ext uri="{FF2B5EF4-FFF2-40B4-BE49-F238E27FC236}">
              <a16:creationId xmlns:a16="http://schemas.microsoft.com/office/drawing/2014/main" id="{64BD948D-059D-42DB-9A08-5F4C2F9DF05D}"/>
            </a:ext>
          </a:extLst>
        </xdr:cNvPr>
        <xdr:cNvSpPr txBox="1"/>
      </xdr:nvSpPr>
      <xdr:spPr>
        <a:xfrm>
          <a:off x="7991552" y="1466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99229</xdr:rowOff>
    </xdr:from>
    <xdr:ext cx="469744" cy="259045"/>
    <xdr:sp macro="" textlink="">
      <xdr:nvSpPr>
        <xdr:cNvPr id="165" name="n_2aveValue【福祉施設】&#10;一人当たり面積">
          <a:extLst>
            <a:ext uri="{FF2B5EF4-FFF2-40B4-BE49-F238E27FC236}">
              <a16:creationId xmlns:a16="http://schemas.microsoft.com/office/drawing/2014/main" id="{7A8C114D-7E4A-4A84-947D-9B48D5B483BD}"/>
            </a:ext>
          </a:extLst>
        </xdr:cNvPr>
        <xdr:cNvSpPr txBox="1"/>
      </xdr:nvSpPr>
      <xdr:spPr>
        <a:xfrm>
          <a:off x="7258127" y="1467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116375</xdr:rowOff>
    </xdr:from>
    <xdr:ext cx="469744" cy="259045"/>
    <xdr:sp macro="" textlink="">
      <xdr:nvSpPr>
        <xdr:cNvPr id="166" name="n_3aveValue【福祉施設】&#10;一人当たり面積">
          <a:extLst>
            <a:ext uri="{FF2B5EF4-FFF2-40B4-BE49-F238E27FC236}">
              <a16:creationId xmlns:a16="http://schemas.microsoft.com/office/drawing/2014/main" id="{A37DB43A-F81B-4661-8A88-936F483B4F1E}"/>
            </a:ext>
          </a:extLst>
        </xdr:cNvPr>
        <xdr:cNvSpPr txBox="1"/>
      </xdr:nvSpPr>
      <xdr:spPr>
        <a:xfrm>
          <a:off x="6483427" y="1468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138803</xdr:rowOff>
    </xdr:from>
    <xdr:ext cx="469744" cy="259045"/>
    <xdr:sp macro="" textlink="">
      <xdr:nvSpPr>
        <xdr:cNvPr id="167" name="n_4aveValue【福祉施設】&#10;一人当たり面積">
          <a:extLst>
            <a:ext uri="{FF2B5EF4-FFF2-40B4-BE49-F238E27FC236}">
              <a16:creationId xmlns:a16="http://schemas.microsoft.com/office/drawing/2014/main" id="{45B57EDD-3987-4AAD-8051-DF3D70FB372A}"/>
            </a:ext>
          </a:extLst>
        </xdr:cNvPr>
        <xdr:cNvSpPr txBox="1"/>
      </xdr:nvSpPr>
      <xdr:spPr>
        <a:xfrm>
          <a:off x="5737302"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53306</xdr:rowOff>
    </xdr:from>
    <xdr:ext cx="469744" cy="259045"/>
    <xdr:sp macro="" textlink="">
      <xdr:nvSpPr>
        <xdr:cNvPr id="168" name="n_1mainValue【福祉施設】&#10;一人当たり面積">
          <a:extLst>
            <a:ext uri="{FF2B5EF4-FFF2-40B4-BE49-F238E27FC236}">
              <a16:creationId xmlns:a16="http://schemas.microsoft.com/office/drawing/2014/main" id="{1F67B443-1210-49A3-AB56-5713D7AE4958}"/>
            </a:ext>
          </a:extLst>
        </xdr:cNvPr>
        <xdr:cNvSpPr txBox="1"/>
      </xdr:nvSpPr>
      <xdr:spPr>
        <a:xfrm>
          <a:off x="7991552" y="1411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63822</xdr:rowOff>
    </xdr:from>
    <xdr:ext cx="469744" cy="259045"/>
    <xdr:sp macro="" textlink="">
      <xdr:nvSpPr>
        <xdr:cNvPr id="169" name="n_2mainValue【福祉施設】&#10;一人当たり面積">
          <a:extLst>
            <a:ext uri="{FF2B5EF4-FFF2-40B4-BE49-F238E27FC236}">
              <a16:creationId xmlns:a16="http://schemas.microsoft.com/office/drawing/2014/main" id="{A4FC457F-417B-4690-8C0C-F1125B4F52B9}"/>
            </a:ext>
          </a:extLst>
        </xdr:cNvPr>
        <xdr:cNvSpPr txBox="1"/>
      </xdr:nvSpPr>
      <xdr:spPr>
        <a:xfrm>
          <a:off x="7258127" y="14122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76624</xdr:rowOff>
    </xdr:from>
    <xdr:ext cx="469744" cy="259045"/>
    <xdr:sp macro="" textlink="">
      <xdr:nvSpPr>
        <xdr:cNvPr id="170" name="n_3mainValue【福祉施設】&#10;一人当たり面積">
          <a:extLst>
            <a:ext uri="{FF2B5EF4-FFF2-40B4-BE49-F238E27FC236}">
              <a16:creationId xmlns:a16="http://schemas.microsoft.com/office/drawing/2014/main" id="{774B7B75-B512-41CD-9FA8-4582C5746C67}"/>
            </a:ext>
          </a:extLst>
        </xdr:cNvPr>
        <xdr:cNvSpPr txBox="1"/>
      </xdr:nvSpPr>
      <xdr:spPr>
        <a:xfrm>
          <a:off x="6483427" y="1413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71" name="正方形/長方形 170">
          <a:extLst>
            <a:ext uri="{FF2B5EF4-FFF2-40B4-BE49-F238E27FC236}">
              <a16:creationId xmlns:a16="http://schemas.microsoft.com/office/drawing/2014/main" id="{5CEC1FEF-0173-4670-ADA8-01ACB381D3B0}"/>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2" name="正方形/長方形 171">
          <a:extLst>
            <a:ext uri="{FF2B5EF4-FFF2-40B4-BE49-F238E27FC236}">
              <a16:creationId xmlns:a16="http://schemas.microsoft.com/office/drawing/2014/main" id="{A1E6DC60-06E3-4B89-8E88-D02CC62A4B23}"/>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3" name="正方形/長方形 172">
          <a:extLst>
            <a:ext uri="{FF2B5EF4-FFF2-40B4-BE49-F238E27FC236}">
              <a16:creationId xmlns:a16="http://schemas.microsoft.com/office/drawing/2014/main" id="{F2FE4E9F-4B9F-4BF1-A941-9DB8D7DCD8F8}"/>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4" name="正方形/長方形 173">
          <a:extLst>
            <a:ext uri="{FF2B5EF4-FFF2-40B4-BE49-F238E27FC236}">
              <a16:creationId xmlns:a16="http://schemas.microsoft.com/office/drawing/2014/main" id="{961B97DA-74B7-4337-AE11-3127271F2A4B}"/>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5" name="正方形/長方形 174">
          <a:extLst>
            <a:ext uri="{FF2B5EF4-FFF2-40B4-BE49-F238E27FC236}">
              <a16:creationId xmlns:a16="http://schemas.microsoft.com/office/drawing/2014/main" id="{81BAFD75-4855-4034-9E04-379570FA7C19}"/>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6" name="正方形/長方形 175">
          <a:extLst>
            <a:ext uri="{FF2B5EF4-FFF2-40B4-BE49-F238E27FC236}">
              <a16:creationId xmlns:a16="http://schemas.microsoft.com/office/drawing/2014/main" id="{BFB32588-AC09-47B9-943B-78C86876DB50}"/>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7" name="正方形/長方形 176">
          <a:extLst>
            <a:ext uri="{FF2B5EF4-FFF2-40B4-BE49-F238E27FC236}">
              <a16:creationId xmlns:a16="http://schemas.microsoft.com/office/drawing/2014/main" id="{73CC5D23-39BD-4C66-8F1E-FC5F1F3F913A}"/>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8" name="正方形/長方形 177">
          <a:extLst>
            <a:ext uri="{FF2B5EF4-FFF2-40B4-BE49-F238E27FC236}">
              <a16:creationId xmlns:a16="http://schemas.microsoft.com/office/drawing/2014/main" id="{2D94607C-9D2C-4137-9247-61127A22DE2C}"/>
            </a:ext>
          </a:extLst>
        </xdr:cNvPr>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9" name="正方形/長方形 178">
          <a:extLst>
            <a:ext uri="{FF2B5EF4-FFF2-40B4-BE49-F238E27FC236}">
              <a16:creationId xmlns:a16="http://schemas.microsoft.com/office/drawing/2014/main" id="{DA96332B-D958-4CB3-A450-06D2B012B296}"/>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0" name="正方形/長方形 179">
          <a:extLst>
            <a:ext uri="{FF2B5EF4-FFF2-40B4-BE49-F238E27FC236}">
              <a16:creationId xmlns:a16="http://schemas.microsoft.com/office/drawing/2014/main" id="{0F8F242C-FBE8-4D9E-AC27-554EA41B5505}"/>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1" name="正方形/長方形 180">
          <a:extLst>
            <a:ext uri="{FF2B5EF4-FFF2-40B4-BE49-F238E27FC236}">
              <a16:creationId xmlns:a16="http://schemas.microsoft.com/office/drawing/2014/main" id="{3B9C5CF3-8B90-4C3D-9233-E08FCB41AF8A}"/>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2" name="正方形/長方形 181">
          <a:extLst>
            <a:ext uri="{FF2B5EF4-FFF2-40B4-BE49-F238E27FC236}">
              <a16:creationId xmlns:a16="http://schemas.microsoft.com/office/drawing/2014/main" id="{A0064596-5CEF-4237-9B17-01BB69FAAC5D}"/>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3" name="正方形/長方形 182">
          <a:extLst>
            <a:ext uri="{FF2B5EF4-FFF2-40B4-BE49-F238E27FC236}">
              <a16:creationId xmlns:a16="http://schemas.microsoft.com/office/drawing/2014/main" id="{1A1A46BE-D54D-4211-945D-AB134BF6F10D}"/>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4" name="正方形/長方形 183">
          <a:extLst>
            <a:ext uri="{FF2B5EF4-FFF2-40B4-BE49-F238E27FC236}">
              <a16:creationId xmlns:a16="http://schemas.microsoft.com/office/drawing/2014/main" id="{FF82A2F8-9130-4F7B-AC73-31E05975EA37}"/>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85" name="正方形/長方形 184">
          <a:extLst>
            <a:ext uri="{FF2B5EF4-FFF2-40B4-BE49-F238E27FC236}">
              <a16:creationId xmlns:a16="http://schemas.microsoft.com/office/drawing/2014/main" id="{EAE407E9-3E41-4AC3-8567-9148A4F05281}"/>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6" name="正方形/長方形 185">
          <a:extLst>
            <a:ext uri="{FF2B5EF4-FFF2-40B4-BE49-F238E27FC236}">
              <a16:creationId xmlns:a16="http://schemas.microsoft.com/office/drawing/2014/main" id="{FF7536FB-9A6F-4A07-9029-CA3EF32571F2}"/>
            </a:ext>
          </a:extLst>
        </xdr:cNvPr>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7" name="正方形/長方形 186">
          <a:extLst>
            <a:ext uri="{FF2B5EF4-FFF2-40B4-BE49-F238E27FC236}">
              <a16:creationId xmlns:a16="http://schemas.microsoft.com/office/drawing/2014/main" id="{65C5EB2E-0C04-47BB-ADED-94ED6F59365A}"/>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8" name="正方形/長方形 187">
          <a:extLst>
            <a:ext uri="{FF2B5EF4-FFF2-40B4-BE49-F238E27FC236}">
              <a16:creationId xmlns:a16="http://schemas.microsoft.com/office/drawing/2014/main" id="{75C386A8-1AA0-4745-8D98-80263F8E496B}"/>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9" name="正方形/長方形 188">
          <a:extLst>
            <a:ext uri="{FF2B5EF4-FFF2-40B4-BE49-F238E27FC236}">
              <a16:creationId xmlns:a16="http://schemas.microsoft.com/office/drawing/2014/main" id="{4DFFC32E-9251-4BC0-AD40-20BB92E8A22A}"/>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0" name="正方形/長方形 189">
          <a:extLst>
            <a:ext uri="{FF2B5EF4-FFF2-40B4-BE49-F238E27FC236}">
              <a16:creationId xmlns:a16="http://schemas.microsoft.com/office/drawing/2014/main" id="{4A7F36FF-B2FB-49E9-BEF2-95AD72CF0604}"/>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1" name="正方形/長方形 190">
          <a:extLst>
            <a:ext uri="{FF2B5EF4-FFF2-40B4-BE49-F238E27FC236}">
              <a16:creationId xmlns:a16="http://schemas.microsoft.com/office/drawing/2014/main" id="{B1478895-5A37-4747-BF26-492EE77A3348}"/>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2" name="正方形/長方形 191">
          <a:extLst>
            <a:ext uri="{FF2B5EF4-FFF2-40B4-BE49-F238E27FC236}">
              <a16:creationId xmlns:a16="http://schemas.microsoft.com/office/drawing/2014/main" id="{9471498B-CE16-4112-B9D8-0BCE41BF4C7D}"/>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3" name="正方形/長方形 192">
          <a:extLst>
            <a:ext uri="{FF2B5EF4-FFF2-40B4-BE49-F238E27FC236}">
              <a16:creationId xmlns:a16="http://schemas.microsoft.com/office/drawing/2014/main" id="{A768AF3C-1801-4DE4-BCB7-5E13882E92B7}"/>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4" name="正方形/長方形 193">
          <a:extLst>
            <a:ext uri="{FF2B5EF4-FFF2-40B4-BE49-F238E27FC236}">
              <a16:creationId xmlns:a16="http://schemas.microsoft.com/office/drawing/2014/main" id="{DB49EC44-4019-4220-A6D7-AE05DF9BD0F1}"/>
            </a:ext>
          </a:extLst>
        </xdr:cNvPr>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95" name="テキスト ボックス 194">
          <a:extLst>
            <a:ext uri="{FF2B5EF4-FFF2-40B4-BE49-F238E27FC236}">
              <a16:creationId xmlns:a16="http://schemas.microsoft.com/office/drawing/2014/main" id="{DA291FDF-DC7C-4B73-90C1-D8928E0EE7AD}"/>
            </a:ext>
          </a:extLst>
        </xdr:cNvPr>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96" name="直線コネクタ 195">
          <a:extLst>
            <a:ext uri="{FF2B5EF4-FFF2-40B4-BE49-F238E27FC236}">
              <a16:creationId xmlns:a16="http://schemas.microsoft.com/office/drawing/2014/main" id="{A91514D5-78F0-46DC-A744-117654CA3A71}"/>
            </a:ext>
          </a:extLst>
        </xdr:cNvPr>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197" name="テキスト ボックス 196">
          <a:extLst>
            <a:ext uri="{FF2B5EF4-FFF2-40B4-BE49-F238E27FC236}">
              <a16:creationId xmlns:a16="http://schemas.microsoft.com/office/drawing/2014/main" id="{634B1118-6BC6-4DCC-8C88-CA171B279176}"/>
            </a:ext>
          </a:extLst>
        </xdr:cNvPr>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198" name="直線コネクタ 197">
          <a:extLst>
            <a:ext uri="{FF2B5EF4-FFF2-40B4-BE49-F238E27FC236}">
              <a16:creationId xmlns:a16="http://schemas.microsoft.com/office/drawing/2014/main" id="{E68389A9-1A97-4F7B-A2A5-F62C5849C278}"/>
            </a:ext>
          </a:extLst>
        </xdr:cNvPr>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199" name="テキスト ボックス 198">
          <a:extLst>
            <a:ext uri="{FF2B5EF4-FFF2-40B4-BE49-F238E27FC236}">
              <a16:creationId xmlns:a16="http://schemas.microsoft.com/office/drawing/2014/main" id="{C56A4107-2493-4988-A8B9-246F21301722}"/>
            </a:ext>
          </a:extLst>
        </xdr:cNvPr>
        <xdr:cNvSpPr txBox="1"/>
      </xdr:nvSpPr>
      <xdr:spPr>
        <a:xfrm>
          <a:off x="101976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00" name="直線コネクタ 199">
          <a:extLst>
            <a:ext uri="{FF2B5EF4-FFF2-40B4-BE49-F238E27FC236}">
              <a16:creationId xmlns:a16="http://schemas.microsoft.com/office/drawing/2014/main" id="{B4F4911D-0A0D-4BA6-8A3B-BEAA5355AA28}"/>
            </a:ext>
          </a:extLst>
        </xdr:cNvPr>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01" name="テキスト ボックス 200">
          <a:extLst>
            <a:ext uri="{FF2B5EF4-FFF2-40B4-BE49-F238E27FC236}">
              <a16:creationId xmlns:a16="http://schemas.microsoft.com/office/drawing/2014/main" id="{08ADEBAE-C97C-4E87-B8A3-7AD8988B7452}"/>
            </a:ext>
          </a:extLst>
        </xdr:cNvPr>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02" name="直線コネクタ 201">
          <a:extLst>
            <a:ext uri="{FF2B5EF4-FFF2-40B4-BE49-F238E27FC236}">
              <a16:creationId xmlns:a16="http://schemas.microsoft.com/office/drawing/2014/main" id="{D1EAABF2-8262-4606-8E9B-02B7FE73598E}"/>
            </a:ext>
          </a:extLst>
        </xdr:cNvPr>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03" name="テキスト ボックス 202">
          <a:extLst>
            <a:ext uri="{FF2B5EF4-FFF2-40B4-BE49-F238E27FC236}">
              <a16:creationId xmlns:a16="http://schemas.microsoft.com/office/drawing/2014/main" id="{5547F042-94CB-4CA8-8B65-48C7CCBEBAF9}"/>
            </a:ext>
          </a:extLst>
        </xdr:cNvPr>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04" name="直線コネクタ 203">
          <a:extLst>
            <a:ext uri="{FF2B5EF4-FFF2-40B4-BE49-F238E27FC236}">
              <a16:creationId xmlns:a16="http://schemas.microsoft.com/office/drawing/2014/main" id="{139B0AB0-C640-427A-9EF5-0D977B603EFB}"/>
            </a:ext>
          </a:extLst>
        </xdr:cNvPr>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05" name="テキスト ボックス 204">
          <a:extLst>
            <a:ext uri="{FF2B5EF4-FFF2-40B4-BE49-F238E27FC236}">
              <a16:creationId xmlns:a16="http://schemas.microsoft.com/office/drawing/2014/main" id="{40D58A2A-E0BC-4926-B98E-399F90338296}"/>
            </a:ext>
          </a:extLst>
        </xdr:cNvPr>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06" name="直線コネクタ 205">
          <a:extLst>
            <a:ext uri="{FF2B5EF4-FFF2-40B4-BE49-F238E27FC236}">
              <a16:creationId xmlns:a16="http://schemas.microsoft.com/office/drawing/2014/main" id="{19F7A2B4-5BA6-4E65-97A9-FC068F168858}"/>
            </a:ext>
          </a:extLst>
        </xdr:cNvPr>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07" name="テキスト ボックス 206">
          <a:extLst>
            <a:ext uri="{FF2B5EF4-FFF2-40B4-BE49-F238E27FC236}">
              <a16:creationId xmlns:a16="http://schemas.microsoft.com/office/drawing/2014/main" id="{C5B5D583-7DA5-4C9A-9052-ADAF3ECB25CB}"/>
            </a:ext>
          </a:extLst>
        </xdr:cNvPr>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08" name="直線コネクタ 207">
          <a:extLst>
            <a:ext uri="{FF2B5EF4-FFF2-40B4-BE49-F238E27FC236}">
              <a16:creationId xmlns:a16="http://schemas.microsoft.com/office/drawing/2014/main" id="{27FCCFC1-05A8-405F-B67A-7C41DA55F1E7}"/>
            </a:ext>
          </a:extLst>
        </xdr:cNvPr>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09" name="テキスト ボックス 208">
          <a:extLst>
            <a:ext uri="{FF2B5EF4-FFF2-40B4-BE49-F238E27FC236}">
              <a16:creationId xmlns:a16="http://schemas.microsoft.com/office/drawing/2014/main" id="{E47172C7-9A5B-43CF-A5DB-907E04FA982B}"/>
            </a:ext>
          </a:extLst>
        </xdr:cNvPr>
        <xdr:cNvSpPr txBox="1"/>
      </xdr:nvSpPr>
      <xdr:spPr>
        <a:xfrm>
          <a:off x="10306836"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0" name="直線コネクタ 209">
          <a:extLst>
            <a:ext uri="{FF2B5EF4-FFF2-40B4-BE49-F238E27FC236}">
              <a16:creationId xmlns:a16="http://schemas.microsoft.com/office/drawing/2014/main" id="{35D73587-6593-4CB5-B053-42D883ED6344}"/>
            </a:ext>
          </a:extLst>
        </xdr:cNvPr>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11" name="【一般廃棄物処理施設】&#10;有形固定資産減価償却率グラフ枠">
          <a:extLst>
            <a:ext uri="{FF2B5EF4-FFF2-40B4-BE49-F238E27FC236}">
              <a16:creationId xmlns:a16="http://schemas.microsoft.com/office/drawing/2014/main" id="{5CB4D927-D50A-4379-8C04-84AB73EAED63}"/>
            </a:ext>
          </a:extLst>
        </xdr:cNvPr>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166007</xdr:rowOff>
    </xdr:from>
    <xdr:to>
      <xdr:col>85</xdr:col>
      <xdr:colOff>126364</xdr:colOff>
      <xdr:row>41</xdr:row>
      <xdr:rowOff>157843</xdr:rowOff>
    </xdr:to>
    <xdr:cxnSp macro="">
      <xdr:nvCxnSpPr>
        <xdr:cNvPr id="212" name="直線コネクタ 211">
          <a:extLst>
            <a:ext uri="{FF2B5EF4-FFF2-40B4-BE49-F238E27FC236}">
              <a16:creationId xmlns:a16="http://schemas.microsoft.com/office/drawing/2014/main" id="{0AF2D4A7-5963-47B7-85F2-9F02E1E92BDF}"/>
            </a:ext>
          </a:extLst>
        </xdr:cNvPr>
        <xdr:cNvCxnSpPr/>
      </xdr:nvCxnSpPr>
      <xdr:spPr>
        <a:xfrm flipV="1">
          <a:off x="13889989" y="5823857"/>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161670</xdr:rowOff>
    </xdr:from>
    <xdr:ext cx="405111" cy="259045"/>
    <xdr:sp macro="" textlink="">
      <xdr:nvSpPr>
        <xdr:cNvPr id="213" name="【一般廃棄物処理施設】&#10;有形固定資産減価償却率最小値テキスト">
          <a:extLst>
            <a:ext uri="{FF2B5EF4-FFF2-40B4-BE49-F238E27FC236}">
              <a16:creationId xmlns:a16="http://schemas.microsoft.com/office/drawing/2014/main" id="{606FA7E2-97D2-49A0-B804-4B5D4D30219F}"/>
            </a:ext>
          </a:extLst>
        </xdr:cNvPr>
        <xdr:cNvSpPr txBox="1"/>
      </xdr:nvSpPr>
      <xdr:spPr>
        <a:xfrm>
          <a:off x="13928725" y="719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157843</xdr:rowOff>
    </xdr:from>
    <xdr:to>
      <xdr:col>86</xdr:col>
      <xdr:colOff>25400</xdr:colOff>
      <xdr:row>41</xdr:row>
      <xdr:rowOff>157843</xdr:rowOff>
    </xdr:to>
    <xdr:cxnSp macro="">
      <xdr:nvCxnSpPr>
        <xdr:cNvPr id="214" name="直線コネクタ 213">
          <a:extLst>
            <a:ext uri="{FF2B5EF4-FFF2-40B4-BE49-F238E27FC236}">
              <a16:creationId xmlns:a16="http://schemas.microsoft.com/office/drawing/2014/main" id="{2539EFA1-47E7-48DD-B9F4-6F35256868C4}"/>
            </a:ext>
          </a:extLst>
        </xdr:cNvPr>
        <xdr:cNvCxnSpPr/>
      </xdr:nvCxnSpPr>
      <xdr:spPr>
        <a:xfrm>
          <a:off x="13801725" y="718729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112684</xdr:rowOff>
    </xdr:from>
    <xdr:ext cx="405111" cy="259045"/>
    <xdr:sp macro="" textlink="">
      <xdr:nvSpPr>
        <xdr:cNvPr id="215" name="【一般廃棄物処理施設】&#10;有形固定資産減価償却率最大値テキスト">
          <a:extLst>
            <a:ext uri="{FF2B5EF4-FFF2-40B4-BE49-F238E27FC236}">
              <a16:creationId xmlns:a16="http://schemas.microsoft.com/office/drawing/2014/main" id="{BCC01638-653D-45E8-AB52-AFEBDBC474E5}"/>
            </a:ext>
          </a:extLst>
        </xdr:cNvPr>
        <xdr:cNvSpPr txBox="1"/>
      </xdr:nvSpPr>
      <xdr:spPr>
        <a:xfrm>
          <a:off x="13928725"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166007</xdr:rowOff>
    </xdr:from>
    <xdr:to>
      <xdr:col>86</xdr:col>
      <xdr:colOff>25400</xdr:colOff>
      <xdr:row>33</xdr:row>
      <xdr:rowOff>166007</xdr:rowOff>
    </xdr:to>
    <xdr:cxnSp macro="">
      <xdr:nvCxnSpPr>
        <xdr:cNvPr id="216" name="直線コネクタ 215">
          <a:extLst>
            <a:ext uri="{FF2B5EF4-FFF2-40B4-BE49-F238E27FC236}">
              <a16:creationId xmlns:a16="http://schemas.microsoft.com/office/drawing/2014/main" id="{97038491-5890-4BF3-9F54-9B2DFCB804FA}"/>
            </a:ext>
          </a:extLst>
        </xdr:cNvPr>
        <xdr:cNvCxnSpPr/>
      </xdr:nvCxnSpPr>
      <xdr:spPr>
        <a:xfrm>
          <a:off x="13801725" y="58238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123026</xdr:rowOff>
    </xdr:from>
    <xdr:ext cx="405111" cy="259045"/>
    <xdr:sp macro="" textlink="">
      <xdr:nvSpPr>
        <xdr:cNvPr id="217" name="【一般廃棄物処理施設】&#10;有形固定資産減価償却率平均値テキスト">
          <a:extLst>
            <a:ext uri="{FF2B5EF4-FFF2-40B4-BE49-F238E27FC236}">
              <a16:creationId xmlns:a16="http://schemas.microsoft.com/office/drawing/2014/main" id="{2DE27B8A-9C6C-4B34-9030-C101F88BAB1B}"/>
            </a:ext>
          </a:extLst>
        </xdr:cNvPr>
        <xdr:cNvSpPr txBox="1"/>
      </xdr:nvSpPr>
      <xdr:spPr>
        <a:xfrm>
          <a:off x="13928725" y="6466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144599</xdr:rowOff>
    </xdr:from>
    <xdr:to>
      <xdr:col>85</xdr:col>
      <xdr:colOff>177800</xdr:colOff>
      <xdr:row>38</xdr:row>
      <xdr:rowOff>74749</xdr:rowOff>
    </xdr:to>
    <xdr:sp macro="" textlink="">
      <xdr:nvSpPr>
        <xdr:cNvPr id="218" name="フローチャート: 判断 217">
          <a:extLst>
            <a:ext uri="{FF2B5EF4-FFF2-40B4-BE49-F238E27FC236}">
              <a16:creationId xmlns:a16="http://schemas.microsoft.com/office/drawing/2014/main" id="{83B4DDD4-065B-4E9E-9668-14EF71E73FCD}"/>
            </a:ext>
          </a:extLst>
        </xdr:cNvPr>
        <xdr:cNvSpPr/>
      </xdr:nvSpPr>
      <xdr:spPr>
        <a:xfrm>
          <a:off x="13839825" y="648824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219" name="フローチャート: 判断 218">
          <a:extLst>
            <a:ext uri="{FF2B5EF4-FFF2-40B4-BE49-F238E27FC236}">
              <a16:creationId xmlns:a16="http://schemas.microsoft.com/office/drawing/2014/main" id="{2BFB6521-C8A1-4912-9D00-9C6F1786E25F}"/>
            </a:ext>
          </a:extLst>
        </xdr:cNvPr>
        <xdr:cNvSpPr/>
      </xdr:nvSpPr>
      <xdr:spPr>
        <a:xfrm>
          <a:off x="13115925"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128270</xdr:rowOff>
    </xdr:from>
    <xdr:to>
      <xdr:col>76</xdr:col>
      <xdr:colOff>165100</xdr:colOff>
      <xdr:row>38</xdr:row>
      <xdr:rowOff>58420</xdr:rowOff>
    </xdr:to>
    <xdr:sp macro="" textlink="">
      <xdr:nvSpPr>
        <xdr:cNvPr id="220" name="フローチャート: 判断 219">
          <a:extLst>
            <a:ext uri="{FF2B5EF4-FFF2-40B4-BE49-F238E27FC236}">
              <a16:creationId xmlns:a16="http://schemas.microsoft.com/office/drawing/2014/main" id="{980AC8BC-EC9E-44EA-8983-E4C2B3D947CC}"/>
            </a:ext>
          </a:extLst>
        </xdr:cNvPr>
        <xdr:cNvSpPr/>
      </xdr:nvSpPr>
      <xdr:spPr>
        <a:xfrm>
          <a:off x="123698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12337</xdr:rowOff>
    </xdr:from>
    <xdr:to>
      <xdr:col>72</xdr:col>
      <xdr:colOff>38100</xdr:colOff>
      <xdr:row>39</xdr:row>
      <xdr:rowOff>113937</xdr:rowOff>
    </xdr:to>
    <xdr:sp macro="" textlink="">
      <xdr:nvSpPr>
        <xdr:cNvPr id="221" name="フローチャート: 判断 220">
          <a:extLst>
            <a:ext uri="{FF2B5EF4-FFF2-40B4-BE49-F238E27FC236}">
              <a16:creationId xmlns:a16="http://schemas.microsoft.com/office/drawing/2014/main" id="{AEC46706-678C-4A8A-8899-D8503E178227}"/>
            </a:ext>
          </a:extLst>
        </xdr:cNvPr>
        <xdr:cNvSpPr/>
      </xdr:nvSpPr>
      <xdr:spPr>
        <a:xfrm>
          <a:off x="11623675" y="669888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92347</xdr:rowOff>
    </xdr:from>
    <xdr:to>
      <xdr:col>67</xdr:col>
      <xdr:colOff>101600</xdr:colOff>
      <xdr:row>40</xdr:row>
      <xdr:rowOff>22497</xdr:rowOff>
    </xdr:to>
    <xdr:sp macro="" textlink="">
      <xdr:nvSpPr>
        <xdr:cNvPr id="222" name="フローチャート: 判断 221">
          <a:extLst>
            <a:ext uri="{FF2B5EF4-FFF2-40B4-BE49-F238E27FC236}">
              <a16:creationId xmlns:a16="http://schemas.microsoft.com/office/drawing/2014/main" id="{466F7546-00E6-4FA4-BA22-6039AF4ACDE6}"/>
            </a:ext>
          </a:extLst>
        </xdr:cNvPr>
        <xdr:cNvSpPr/>
      </xdr:nvSpPr>
      <xdr:spPr>
        <a:xfrm>
          <a:off x="10848975"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23" name="テキスト ボックス 222">
          <a:extLst>
            <a:ext uri="{FF2B5EF4-FFF2-40B4-BE49-F238E27FC236}">
              <a16:creationId xmlns:a16="http://schemas.microsoft.com/office/drawing/2014/main" id="{67C9F143-34AA-4789-936C-CB1AFDBF70BA}"/>
            </a:ext>
          </a:extLst>
        </xdr:cNvPr>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24" name="テキスト ボックス 223">
          <a:extLst>
            <a:ext uri="{FF2B5EF4-FFF2-40B4-BE49-F238E27FC236}">
              <a16:creationId xmlns:a16="http://schemas.microsoft.com/office/drawing/2014/main" id="{500F9B0A-4F12-45EF-93E3-46FD0FAE2FC4}"/>
            </a:ext>
          </a:extLst>
        </xdr:cNvPr>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25" name="テキスト ボックス 224">
          <a:extLst>
            <a:ext uri="{FF2B5EF4-FFF2-40B4-BE49-F238E27FC236}">
              <a16:creationId xmlns:a16="http://schemas.microsoft.com/office/drawing/2014/main" id="{3FF55909-5AD4-459C-9D35-D2DF2F0B3579}"/>
            </a:ext>
          </a:extLst>
        </xdr:cNvPr>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6" name="テキスト ボックス 225">
          <a:extLst>
            <a:ext uri="{FF2B5EF4-FFF2-40B4-BE49-F238E27FC236}">
              <a16:creationId xmlns:a16="http://schemas.microsoft.com/office/drawing/2014/main" id="{DE022CD8-A7A1-4FB7-8B40-C98A5981217E}"/>
            </a:ext>
          </a:extLst>
        </xdr:cNvPr>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7" name="テキスト ボックス 226">
          <a:extLst>
            <a:ext uri="{FF2B5EF4-FFF2-40B4-BE49-F238E27FC236}">
              <a16:creationId xmlns:a16="http://schemas.microsoft.com/office/drawing/2014/main" id="{2EBB698C-F76B-4436-AB5A-3E53B935AF4C}"/>
            </a:ext>
          </a:extLst>
        </xdr:cNvPr>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115207</xdr:rowOff>
    </xdr:from>
    <xdr:to>
      <xdr:col>85</xdr:col>
      <xdr:colOff>177800</xdr:colOff>
      <xdr:row>34</xdr:row>
      <xdr:rowOff>45357</xdr:rowOff>
    </xdr:to>
    <xdr:sp macro="" textlink="">
      <xdr:nvSpPr>
        <xdr:cNvPr id="228" name="楕円 227">
          <a:extLst>
            <a:ext uri="{FF2B5EF4-FFF2-40B4-BE49-F238E27FC236}">
              <a16:creationId xmlns:a16="http://schemas.microsoft.com/office/drawing/2014/main" id="{6A4B2555-B54E-402F-949E-ED491686B320}"/>
            </a:ext>
          </a:extLst>
        </xdr:cNvPr>
        <xdr:cNvSpPr/>
      </xdr:nvSpPr>
      <xdr:spPr>
        <a:xfrm>
          <a:off x="13839825" y="57730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68234</xdr:rowOff>
    </xdr:from>
    <xdr:ext cx="405111" cy="259045"/>
    <xdr:sp macro="" textlink="">
      <xdr:nvSpPr>
        <xdr:cNvPr id="229" name="【一般廃棄物処理施設】&#10;有形固定資産減価償却率該当値テキスト">
          <a:extLst>
            <a:ext uri="{FF2B5EF4-FFF2-40B4-BE49-F238E27FC236}">
              <a16:creationId xmlns:a16="http://schemas.microsoft.com/office/drawing/2014/main" id="{02035E3F-7A4B-4F19-A625-ED43BFCA06E1}"/>
            </a:ext>
          </a:extLst>
        </xdr:cNvPr>
        <xdr:cNvSpPr txBox="1"/>
      </xdr:nvSpPr>
      <xdr:spPr>
        <a:xfrm>
          <a:off x="13928725"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17236</xdr:rowOff>
    </xdr:from>
    <xdr:to>
      <xdr:col>81</xdr:col>
      <xdr:colOff>101600</xdr:colOff>
      <xdr:row>33</xdr:row>
      <xdr:rowOff>118836</xdr:rowOff>
    </xdr:to>
    <xdr:sp macro="" textlink="">
      <xdr:nvSpPr>
        <xdr:cNvPr id="230" name="楕円 229">
          <a:extLst>
            <a:ext uri="{FF2B5EF4-FFF2-40B4-BE49-F238E27FC236}">
              <a16:creationId xmlns:a16="http://schemas.microsoft.com/office/drawing/2014/main" id="{8DFD7F66-68EB-4363-A687-350F910CD84F}"/>
            </a:ext>
          </a:extLst>
        </xdr:cNvPr>
        <xdr:cNvSpPr/>
      </xdr:nvSpPr>
      <xdr:spPr>
        <a:xfrm>
          <a:off x="13115925" y="56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68036</xdr:rowOff>
    </xdr:from>
    <xdr:to>
      <xdr:col>85</xdr:col>
      <xdr:colOff>127000</xdr:colOff>
      <xdr:row>33</xdr:row>
      <xdr:rowOff>166007</xdr:rowOff>
    </xdr:to>
    <xdr:cxnSp macro="">
      <xdr:nvCxnSpPr>
        <xdr:cNvPr id="231" name="直線コネクタ 230">
          <a:extLst>
            <a:ext uri="{FF2B5EF4-FFF2-40B4-BE49-F238E27FC236}">
              <a16:creationId xmlns:a16="http://schemas.microsoft.com/office/drawing/2014/main" id="{1922831F-B2C1-45D7-AC7E-8CFF0B19001D}"/>
            </a:ext>
          </a:extLst>
        </xdr:cNvPr>
        <xdr:cNvCxnSpPr/>
      </xdr:nvCxnSpPr>
      <xdr:spPr>
        <a:xfrm>
          <a:off x="13166725" y="5725886"/>
          <a:ext cx="7239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125004</xdr:rowOff>
    </xdr:from>
    <xdr:to>
      <xdr:col>76</xdr:col>
      <xdr:colOff>165100</xdr:colOff>
      <xdr:row>33</xdr:row>
      <xdr:rowOff>55154</xdr:rowOff>
    </xdr:to>
    <xdr:sp macro="" textlink="">
      <xdr:nvSpPr>
        <xdr:cNvPr id="232" name="楕円 231">
          <a:extLst>
            <a:ext uri="{FF2B5EF4-FFF2-40B4-BE49-F238E27FC236}">
              <a16:creationId xmlns:a16="http://schemas.microsoft.com/office/drawing/2014/main" id="{62C211B1-80FD-43CA-A4A9-5EA450704E94}"/>
            </a:ext>
          </a:extLst>
        </xdr:cNvPr>
        <xdr:cNvSpPr/>
      </xdr:nvSpPr>
      <xdr:spPr>
        <a:xfrm>
          <a:off x="12369800" y="561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4354</xdr:rowOff>
    </xdr:from>
    <xdr:to>
      <xdr:col>81</xdr:col>
      <xdr:colOff>50800</xdr:colOff>
      <xdr:row>33</xdr:row>
      <xdr:rowOff>68036</xdr:rowOff>
    </xdr:to>
    <xdr:cxnSp macro="">
      <xdr:nvCxnSpPr>
        <xdr:cNvPr id="233" name="直線コネクタ 232">
          <a:extLst>
            <a:ext uri="{FF2B5EF4-FFF2-40B4-BE49-F238E27FC236}">
              <a16:creationId xmlns:a16="http://schemas.microsoft.com/office/drawing/2014/main" id="{8ABA20FE-C192-4BFA-B0D8-F564B8B8F47E}"/>
            </a:ext>
          </a:extLst>
        </xdr:cNvPr>
        <xdr:cNvCxnSpPr/>
      </xdr:nvCxnSpPr>
      <xdr:spPr>
        <a:xfrm>
          <a:off x="12420600" y="5662204"/>
          <a:ext cx="746125"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123372</xdr:rowOff>
    </xdr:from>
    <xdr:to>
      <xdr:col>72</xdr:col>
      <xdr:colOff>38100</xdr:colOff>
      <xdr:row>33</xdr:row>
      <xdr:rowOff>53522</xdr:rowOff>
    </xdr:to>
    <xdr:sp macro="" textlink="">
      <xdr:nvSpPr>
        <xdr:cNvPr id="234" name="楕円 233">
          <a:extLst>
            <a:ext uri="{FF2B5EF4-FFF2-40B4-BE49-F238E27FC236}">
              <a16:creationId xmlns:a16="http://schemas.microsoft.com/office/drawing/2014/main" id="{BF4FB432-DCFF-44EB-840A-A0C3EC948356}"/>
            </a:ext>
          </a:extLst>
        </xdr:cNvPr>
        <xdr:cNvSpPr/>
      </xdr:nvSpPr>
      <xdr:spPr>
        <a:xfrm>
          <a:off x="11623675" y="560977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2722</xdr:rowOff>
    </xdr:from>
    <xdr:to>
      <xdr:col>76</xdr:col>
      <xdr:colOff>114300</xdr:colOff>
      <xdr:row>33</xdr:row>
      <xdr:rowOff>4354</xdr:rowOff>
    </xdr:to>
    <xdr:cxnSp macro="">
      <xdr:nvCxnSpPr>
        <xdr:cNvPr id="235" name="直線コネクタ 234">
          <a:extLst>
            <a:ext uri="{FF2B5EF4-FFF2-40B4-BE49-F238E27FC236}">
              <a16:creationId xmlns:a16="http://schemas.microsoft.com/office/drawing/2014/main" id="{0182F0A7-33F2-4448-9AC5-EF7D2A17AB38}"/>
            </a:ext>
          </a:extLst>
        </xdr:cNvPr>
        <xdr:cNvCxnSpPr/>
      </xdr:nvCxnSpPr>
      <xdr:spPr>
        <a:xfrm>
          <a:off x="11655425" y="5660572"/>
          <a:ext cx="765175"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72407</xdr:rowOff>
    </xdr:from>
    <xdr:ext cx="405111" cy="259045"/>
    <xdr:sp macro="" textlink="">
      <xdr:nvSpPr>
        <xdr:cNvPr id="236" name="n_1aveValue【一般廃棄物処理施設】&#10;有形固定資産減価償却率">
          <a:extLst>
            <a:ext uri="{FF2B5EF4-FFF2-40B4-BE49-F238E27FC236}">
              <a16:creationId xmlns:a16="http://schemas.microsoft.com/office/drawing/2014/main" id="{A837E786-6C66-448C-840B-3E371EBBDA8A}"/>
            </a:ext>
          </a:extLst>
        </xdr:cNvPr>
        <xdr:cNvSpPr txBox="1"/>
      </xdr:nvSpPr>
      <xdr:spPr>
        <a:xfrm>
          <a:off x="12980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49547</xdr:rowOff>
    </xdr:from>
    <xdr:ext cx="405111" cy="259045"/>
    <xdr:sp macro="" textlink="">
      <xdr:nvSpPr>
        <xdr:cNvPr id="237" name="n_2aveValue【一般廃棄物処理施設】&#10;有形固定資産減価償却率">
          <a:extLst>
            <a:ext uri="{FF2B5EF4-FFF2-40B4-BE49-F238E27FC236}">
              <a16:creationId xmlns:a16="http://schemas.microsoft.com/office/drawing/2014/main" id="{968352B9-1F1A-4449-B380-B18577372818}"/>
            </a:ext>
          </a:extLst>
        </xdr:cNvPr>
        <xdr:cNvSpPr txBox="1"/>
      </xdr:nvSpPr>
      <xdr:spPr>
        <a:xfrm>
          <a:off x="12246619"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105064</xdr:rowOff>
    </xdr:from>
    <xdr:ext cx="405111" cy="259045"/>
    <xdr:sp macro="" textlink="">
      <xdr:nvSpPr>
        <xdr:cNvPr id="238" name="n_3aveValue【一般廃棄物処理施設】&#10;有形固定資産減価償却率">
          <a:extLst>
            <a:ext uri="{FF2B5EF4-FFF2-40B4-BE49-F238E27FC236}">
              <a16:creationId xmlns:a16="http://schemas.microsoft.com/office/drawing/2014/main" id="{790AF20E-20E1-48EB-ABE6-3BF9C3900DE4}"/>
            </a:ext>
          </a:extLst>
        </xdr:cNvPr>
        <xdr:cNvSpPr txBox="1"/>
      </xdr:nvSpPr>
      <xdr:spPr>
        <a:xfrm>
          <a:off x="1150049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39024</xdr:rowOff>
    </xdr:from>
    <xdr:ext cx="405111" cy="259045"/>
    <xdr:sp macro="" textlink="">
      <xdr:nvSpPr>
        <xdr:cNvPr id="239" name="n_4aveValue【一般廃棄物処理施設】&#10;有形固定資産減価償却率">
          <a:extLst>
            <a:ext uri="{FF2B5EF4-FFF2-40B4-BE49-F238E27FC236}">
              <a16:creationId xmlns:a16="http://schemas.microsoft.com/office/drawing/2014/main" id="{4C98A71D-54EC-4FC9-A3ED-01006C440224}"/>
            </a:ext>
          </a:extLst>
        </xdr:cNvPr>
        <xdr:cNvSpPr txBox="1"/>
      </xdr:nvSpPr>
      <xdr:spPr>
        <a:xfrm>
          <a:off x="10725794" y="655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31</xdr:row>
      <xdr:rowOff>135363</xdr:rowOff>
    </xdr:from>
    <xdr:ext cx="340478" cy="259045"/>
    <xdr:sp macro="" textlink="">
      <xdr:nvSpPr>
        <xdr:cNvPr id="240" name="n_1mainValue【一般廃棄物処理施設】&#10;有形固定資産減価償却率">
          <a:extLst>
            <a:ext uri="{FF2B5EF4-FFF2-40B4-BE49-F238E27FC236}">
              <a16:creationId xmlns:a16="http://schemas.microsoft.com/office/drawing/2014/main" id="{C7383F42-6107-4140-B95B-00E07FD0416F}"/>
            </a:ext>
          </a:extLst>
        </xdr:cNvPr>
        <xdr:cNvSpPr txBox="1"/>
      </xdr:nvSpPr>
      <xdr:spPr>
        <a:xfrm>
          <a:off x="13012361" y="54503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31</xdr:row>
      <xdr:rowOff>71681</xdr:rowOff>
    </xdr:from>
    <xdr:ext cx="340478" cy="259045"/>
    <xdr:sp macro="" textlink="">
      <xdr:nvSpPr>
        <xdr:cNvPr id="241" name="n_2mainValue【一般廃棄物処理施設】&#10;有形固定資産減価償却率">
          <a:extLst>
            <a:ext uri="{FF2B5EF4-FFF2-40B4-BE49-F238E27FC236}">
              <a16:creationId xmlns:a16="http://schemas.microsoft.com/office/drawing/2014/main" id="{CB3D0D29-117F-46E7-8D94-38829F9B601D}"/>
            </a:ext>
          </a:extLst>
        </xdr:cNvPr>
        <xdr:cNvSpPr txBox="1"/>
      </xdr:nvSpPr>
      <xdr:spPr>
        <a:xfrm>
          <a:off x="12278936" y="53866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31</xdr:row>
      <xdr:rowOff>70049</xdr:rowOff>
    </xdr:from>
    <xdr:ext cx="340478" cy="259045"/>
    <xdr:sp macro="" textlink="">
      <xdr:nvSpPr>
        <xdr:cNvPr id="242" name="n_3mainValue【一般廃棄物処理施設】&#10;有形固定資産減価償却率">
          <a:extLst>
            <a:ext uri="{FF2B5EF4-FFF2-40B4-BE49-F238E27FC236}">
              <a16:creationId xmlns:a16="http://schemas.microsoft.com/office/drawing/2014/main" id="{2512137D-32A7-4A46-BE1C-AE95EC22800C}"/>
            </a:ext>
          </a:extLst>
        </xdr:cNvPr>
        <xdr:cNvSpPr txBox="1"/>
      </xdr:nvSpPr>
      <xdr:spPr>
        <a:xfrm>
          <a:off x="11504236" y="538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43" name="正方形/長方形 242">
          <a:extLst>
            <a:ext uri="{FF2B5EF4-FFF2-40B4-BE49-F238E27FC236}">
              <a16:creationId xmlns:a16="http://schemas.microsoft.com/office/drawing/2014/main" id="{297B31C8-E0AB-4630-B2A1-654F57E441B9}"/>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44" name="正方形/長方形 243">
          <a:extLst>
            <a:ext uri="{FF2B5EF4-FFF2-40B4-BE49-F238E27FC236}">
              <a16:creationId xmlns:a16="http://schemas.microsoft.com/office/drawing/2014/main" id="{4690C66C-D052-4D7E-9E51-89F32CA45405}"/>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45" name="正方形/長方形 244">
          <a:extLst>
            <a:ext uri="{FF2B5EF4-FFF2-40B4-BE49-F238E27FC236}">
              <a16:creationId xmlns:a16="http://schemas.microsoft.com/office/drawing/2014/main" id="{6E734D60-2C70-45E7-86CB-14641B68D037}"/>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46" name="正方形/長方形 245">
          <a:extLst>
            <a:ext uri="{FF2B5EF4-FFF2-40B4-BE49-F238E27FC236}">
              <a16:creationId xmlns:a16="http://schemas.microsoft.com/office/drawing/2014/main" id="{34F9F1E0-F3CA-44BA-AC6C-EF9AFCDA9F7F}"/>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47" name="正方形/長方形 246">
          <a:extLst>
            <a:ext uri="{FF2B5EF4-FFF2-40B4-BE49-F238E27FC236}">
              <a16:creationId xmlns:a16="http://schemas.microsoft.com/office/drawing/2014/main" id="{2BD58ADC-ECBC-45E8-A519-05761E248170}"/>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48" name="正方形/長方形 247">
          <a:extLst>
            <a:ext uri="{FF2B5EF4-FFF2-40B4-BE49-F238E27FC236}">
              <a16:creationId xmlns:a16="http://schemas.microsoft.com/office/drawing/2014/main" id="{01679CDB-87CE-4ED3-8707-07EDF9F41580}"/>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49" name="正方形/長方形 248">
          <a:extLst>
            <a:ext uri="{FF2B5EF4-FFF2-40B4-BE49-F238E27FC236}">
              <a16:creationId xmlns:a16="http://schemas.microsoft.com/office/drawing/2014/main" id="{B6A2B03F-08BE-4BA0-9487-6AF917F44418}"/>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0" name="正方形/長方形 249">
          <a:extLst>
            <a:ext uri="{FF2B5EF4-FFF2-40B4-BE49-F238E27FC236}">
              <a16:creationId xmlns:a16="http://schemas.microsoft.com/office/drawing/2014/main" id="{6D905AAB-0BA3-4D70-A0A7-67E1820EA2AB}"/>
            </a:ext>
          </a:extLst>
        </xdr:cNvPr>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51" name="テキスト ボックス 250">
          <a:extLst>
            <a:ext uri="{FF2B5EF4-FFF2-40B4-BE49-F238E27FC236}">
              <a16:creationId xmlns:a16="http://schemas.microsoft.com/office/drawing/2014/main" id="{D708A3D1-136E-4A56-A81E-0B9EC1DFD380}"/>
            </a:ext>
          </a:extLst>
        </xdr:cNvPr>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52" name="直線コネクタ 251">
          <a:extLst>
            <a:ext uri="{FF2B5EF4-FFF2-40B4-BE49-F238E27FC236}">
              <a16:creationId xmlns:a16="http://schemas.microsoft.com/office/drawing/2014/main" id="{812BC694-03C3-4C97-84BD-7EFB9DFF4EBB}"/>
            </a:ext>
          </a:extLst>
        </xdr:cNvPr>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53" name="直線コネクタ 252">
          <a:extLst>
            <a:ext uri="{FF2B5EF4-FFF2-40B4-BE49-F238E27FC236}">
              <a16:creationId xmlns:a16="http://schemas.microsoft.com/office/drawing/2014/main" id="{E3EF977B-8150-44B6-92CB-B8F5F73CD7ED}"/>
            </a:ext>
          </a:extLst>
        </xdr:cNvPr>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54" name="テキスト ボックス 253">
          <a:extLst>
            <a:ext uri="{FF2B5EF4-FFF2-40B4-BE49-F238E27FC236}">
              <a16:creationId xmlns:a16="http://schemas.microsoft.com/office/drawing/2014/main" id="{432BB69D-65E7-4E9E-ADAB-370B11970150}"/>
            </a:ext>
          </a:extLst>
        </xdr:cNvPr>
        <xdr:cNvSpPr txBox="1"/>
      </xdr:nvSpPr>
      <xdr:spPr>
        <a:xfrm>
          <a:off x="1535316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55" name="直線コネクタ 254">
          <a:extLst>
            <a:ext uri="{FF2B5EF4-FFF2-40B4-BE49-F238E27FC236}">
              <a16:creationId xmlns:a16="http://schemas.microsoft.com/office/drawing/2014/main" id="{E6852356-B39D-45EA-87F5-9AC0DC5B17AD}"/>
            </a:ext>
          </a:extLst>
        </xdr:cNvPr>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256" name="テキスト ボックス 255">
          <a:extLst>
            <a:ext uri="{FF2B5EF4-FFF2-40B4-BE49-F238E27FC236}">
              <a16:creationId xmlns:a16="http://schemas.microsoft.com/office/drawing/2014/main" id="{72BF2E12-D001-4FAF-AAEA-5D18379D5A88}"/>
            </a:ext>
          </a:extLst>
        </xdr:cNvPr>
        <xdr:cNvSpPr txBox="1"/>
      </xdr:nvSpPr>
      <xdr:spPr>
        <a:xfrm>
          <a:off x="149735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57" name="直線コネクタ 256">
          <a:extLst>
            <a:ext uri="{FF2B5EF4-FFF2-40B4-BE49-F238E27FC236}">
              <a16:creationId xmlns:a16="http://schemas.microsoft.com/office/drawing/2014/main" id="{F7CFB718-3F5B-4E31-9C1B-48E60437CE0C}"/>
            </a:ext>
          </a:extLst>
        </xdr:cNvPr>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258" name="テキスト ボックス 257">
          <a:extLst>
            <a:ext uri="{FF2B5EF4-FFF2-40B4-BE49-F238E27FC236}">
              <a16:creationId xmlns:a16="http://schemas.microsoft.com/office/drawing/2014/main" id="{A75A80DE-E553-4348-AD6E-07E458B428FC}"/>
            </a:ext>
          </a:extLst>
        </xdr:cNvPr>
        <xdr:cNvSpPr txBox="1"/>
      </xdr:nvSpPr>
      <xdr:spPr>
        <a:xfrm>
          <a:off x="149735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59" name="直線コネクタ 258">
          <a:extLst>
            <a:ext uri="{FF2B5EF4-FFF2-40B4-BE49-F238E27FC236}">
              <a16:creationId xmlns:a16="http://schemas.microsoft.com/office/drawing/2014/main" id="{552006E4-3548-4A23-8194-15895086E6E6}"/>
            </a:ext>
          </a:extLst>
        </xdr:cNvPr>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260" name="テキスト ボックス 259">
          <a:extLst>
            <a:ext uri="{FF2B5EF4-FFF2-40B4-BE49-F238E27FC236}">
              <a16:creationId xmlns:a16="http://schemas.microsoft.com/office/drawing/2014/main" id="{98E2705D-2328-4CCF-ADCE-F7E67EB3DF0F}"/>
            </a:ext>
          </a:extLst>
        </xdr:cNvPr>
        <xdr:cNvSpPr txBox="1"/>
      </xdr:nvSpPr>
      <xdr:spPr>
        <a:xfrm>
          <a:off x="149735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61" name="直線コネクタ 260">
          <a:extLst>
            <a:ext uri="{FF2B5EF4-FFF2-40B4-BE49-F238E27FC236}">
              <a16:creationId xmlns:a16="http://schemas.microsoft.com/office/drawing/2014/main" id="{A400F993-1A6A-4D38-996B-A2CC9AC6A824}"/>
            </a:ext>
          </a:extLst>
        </xdr:cNvPr>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62" name="テキスト ボックス 261">
          <a:extLst>
            <a:ext uri="{FF2B5EF4-FFF2-40B4-BE49-F238E27FC236}">
              <a16:creationId xmlns:a16="http://schemas.microsoft.com/office/drawing/2014/main" id="{285C122E-12D7-4274-8192-25C9B51DEC34}"/>
            </a:ext>
          </a:extLst>
        </xdr:cNvPr>
        <xdr:cNvSpPr txBox="1"/>
      </xdr:nvSpPr>
      <xdr:spPr>
        <a:xfrm>
          <a:off x="149735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63" name="【一般廃棄物処理施設】&#10;一人当たり有形固定資産（償却資産）額グラフ枠">
          <a:extLst>
            <a:ext uri="{FF2B5EF4-FFF2-40B4-BE49-F238E27FC236}">
              <a16:creationId xmlns:a16="http://schemas.microsoft.com/office/drawing/2014/main" id="{4BCEA26B-852F-45FA-8063-BC5544FE4C0C}"/>
            </a:ext>
          </a:extLst>
        </xdr:cNvPr>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44745</xdr:rowOff>
    </xdr:from>
    <xdr:to>
      <xdr:col>116</xdr:col>
      <xdr:colOff>62864</xdr:colOff>
      <xdr:row>41</xdr:row>
      <xdr:rowOff>130211</xdr:rowOff>
    </xdr:to>
    <xdr:cxnSp macro="">
      <xdr:nvCxnSpPr>
        <xdr:cNvPr id="264" name="直線コネクタ 263">
          <a:extLst>
            <a:ext uri="{FF2B5EF4-FFF2-40B4-BE49-F238E27FC236}">
              <a16:creationId xmlns:a16="http://schemas.microsoft.com/office/drawing/2014/main" id="{72ABE604-AD7C-43CC-BCA2-1A4E110A1E5B}"/>
            </a:ext>
          </a:extLst>
        </xdr:cNvPr>
        <xdr:cNvCxnSpPr/>
      </xdr:nvCxnSpPr>
      <xdr:spPr>
        <a:xfrm flipV="1">
          <a:off x="18846164" y="570259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134038</xdr:rowOff>
    </xdr:from>
    <xdr:ext cx="469744" cy="259045"/>
    <xdr:sp macro="" textlink="">
      <xdr:nvSpPr>
        <xdr:cNvPr id="265" name="【一般廃棄物処理施設】&#10;一人当たり有形固定資産（償却資産）額最小値テキスト">
          <a:extLst>
            <a:ext uri="{FF2B5EF4-FFF2-40B4-BE49-F238E27FC236}">
              <a16:creationId xmlns:a16="http://schemas.microsoft.com/office/drawing/2014/main" id="{E9C200C2-2E59-4AAB-B888-9C84A8F0CC6E}"/>
            </a:ext>
          </a:extLst>
        </xdr:cNvPr>
        <xdr:cNvSpPr txBox="1"/>
      </xdr:nvSpPr>
      <xdr:spPr>
        <a:xfrm>
          <a:off x="18884900" y="716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130211</xdr:rowOff>
    </xdr:from>
    <xdr:to>
      <xdr:col>116</xdr:col>
      <xdr:colOff>152400</xdr:colOff>
      <xdr:row>41</xdr:row>
      <xdr:rowOff>130211</xdr:rowOff>
    </xdr:to>
    <xdr:cxnSp macro="">
      <xdr:nvCxnSpPr>
        <xdr:cNvPr id="266" name="直線コネクタ 265">
          <a:extLst>
            <a:ext uri="{FF2B5EF4-FFF2-40B4-BE49-F238E27FC236}">
              <a16:creationId xmlns:a16="http://schemas.microsoft.com/office/drawing/2014/main" id="{304B0DD9-E429-4061-82D7-0C70F2FADEBE}"/>
            </a:ext>
          </a:extLst>
        </xdr:cNvPr>
        <xdr:cNvCxnSpPr/>
      </xdr:nvCxnSpPr>
      <xdr:spPr>
        <a:xfrm>
          <a:off x="18786475" y="71596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162872</xdr:rowOff>
    </xdr:from>
    <xdr:ext cx="690189" cy="259045"/>
    <xdr:sp macro="" textlink="">
      <xdr:nvSpPr>
        <xdr:cNvPr id="267" name="【一般廃棄物処理施設】&#10;一人当たり有形固定資産（償却資産）額最大値テキスト">
          <a:extLst>
            <a:ext uri="{FF2B5EF4-FFF2-40B4-BE49-F238E27FC236}">
              <a16:creationId xmlns:a16="http://schemas.microsoft.com/office/drawing/2014/main" id="{BB5F699A-794D-4D0E-8A55-B13CD0FA1FD5}"/>
            </a:ext>
          </a:extLst>
        </xdr:cNvPr>
        <xdr:cNvSpPr txBox="1"/>
      </xdr:nvSpPr>
      <xdr:spPr>
        <a:xfrm>
          <a:off x="18884900" y="54778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3,193,800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44745</xdr:rowOff>
    </xdr:from>
    <xdr:to>
      <xdr:col>116</xdr:col>
      <xdr:colOff>152400</xdr:colOff>
      <xdr:row>33</xdr:row>
      <xdr:rowOff>44745</xdr:rowOff>
    </xdr:to>
    <xdr:cxnSp macro="">
      <xdr:nvCxnSpPr>
        <xdr:cNvPr id="268" name="直線コネクタ 267">
          <a:extLst>
            <a:ext uri="{FF2B5EF4-FFF2-40B4-BE49-F238E27FC236}">
              <a16:creationId xmlns:a16="http://schemas.microsoft.com/office/drawing/2014/main" id="{C6E604BE-B5CF-48CF-80E7-79EC8763670B}"/>
            </a:ext>
          </a:extLst>
        </xdr:cNvPr>
        <xdr:cNvCxnSpPr/>
      </xdr:nvCxnSpPr>
      <xdr:spPr>
        <a:xfrm>
          <a:off x="18786475" y="57025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135324</xdr:rowOff>
    </xdr:from>
    <xdr:ext cx="599010" cy="259045"/>
    <xdr:sp macro="" textlink="">
      <xdr:nvSpPr>
        <xdr:cNvPr id="269" name="【一般廃棄物処理施設】&#10;一人当たり有形固定資産（償却資産）額平均値テキスト">
          <a:extLst>
            <a:ext uri="{FF2B5EF4-FFF2-40B4-BE49-F238E27FC236}">
              <a16:creationId xmlns:a16="http://schemas.microsoft.com/office/drawing/2014/main" id="{32F41943-6D19-4221-B8F0-44470D675158}"/>
            </a:ext>
          </a:extLst>
        </xdr:cNvPr>
        <xdr:cNvSpPr txBox="1"/>
      </xdr:nvSpPr>
      <xdr:spPr>
        <a:xfrm>
          <a:off x="18884900" y="68218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112447</xdr:rowOff>
    </xdr:from>
    <xdr:to>
      <xdr:col>116</xdr:col>
      <xdr:colOff>114300</xdr:colOff>
      <xdr:row>41</xdr:row>
      <xdr:rowOff>42597</xdr:rowOff>
    </xdr:to>
    <xdr:sp macro="" textlink="">
      <xdr:nvSpPr>
        <xdr:cNvPr id="270" name="フローチャート: 判断 269">
          <a:extLst>
            <a:ext uri="{FF2B5EF4-FFF2-40B4-BE49-F238E27FC236}">
              <a16:creationId xmlns:a16="http://schemas.microsoft.com/office/drawing/2014/main" id="{72887C35-D5E4-4271-9972-DC922E431C46}"/>
            </a:ext>
          </a:extLst>
        </xdr:cNvPr>
        <xdr:cNvSpPr/>
      </xdr:nvSpPr>
      <xdr:spPr>
        <a:xfrm>
          <a:off x="18796000" y="697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132146</xdr:rowOff>
    </xdr:from>
    <xdr:to>
      <xdr:col>112</xdr:col>
      <xdr:colOff>38100</xdr:colOff>
      <xdr:row>41</xdr:row>
      <xdr:rowOff>62296</xdr:rowOff>
    </xdr:to>
    <xdr:sp macro="" textlink="">
      <xdr:nvSpPr>
        <xdr:cNvPr id="271" name="フローチャート: 判断 270">
          <a:extLst>
            <a:ext uri="{FF2B5EF4-FFF2-40B4-BE49-F238E27FC236}">
              <a16:creationId xmlns:a16="http://schemas.microsoft.com/office/drawing/2014/main" id="{3331508B-3B1A-4E03-9AEE-EEFB5C43EA94}"/>
            </a:ext>
          </a:extLst>
        </xdr:cNvPr>
        <xdr:cNvSpPr/>
      </xdr:nvSpPr>
      <xdr:spPr>
        <a:xfrm>
          <a:off x="18100675" y="699014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138861</xdr:rowOff>
    </xdr:from>
    <xdr:to>
      <xdr:col>107</xdr:col>
      <xdr:colOff>101600</xdr:colOff>
      <xdr:row>41</xdr:row>
      <xdr:rowOff>69011</xdr:rowOff>
    </xdr:to>
    <xdr:sp macro="" textlink="">
      <xdr:nvSpPr>
        <xdr:cNvPr id="272" name="フローチャート: 判断 271">
          <a:extLst>
            <a:ext uri="{FF2B5EF4-FFF2-40B4-BE49-F238E27FC236}">
              <a16:creationId xmlns:a16="http://schemas.microsoft.com/office/drawing/2014/main" id="{158539DE-0CDA-41A1-B8E8-AE29BF80B9AD}"/>
            </a:ext>
          </a:extLst>
        </xdr:cNvPr>
        <xdr:cNvSpPr/>
      </xdr:nvSpPr>
      <xdr:spPr>
        <a:xfrm>
          <a:off x="17325975" y="699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160423</xdr:rowOff>
    </xdr:from>
    <xdr:to>
      <xdr:col>102</xdr:col>
      <xdr:colOff>165100</xdr:colOff>
      <xdr:row>41</xdr:row>
      <xdr:rowOff>90573</xdr:rowOff>
    </xdr:to>
    <xdr:sp macro="" textlink="">
      <xdr:nvSpPr>
        <xdr:cNvPr id="273" name="フローチャート: 判断 272">
          <a:extLst>
            <a:ext uri="{FF2B5EF4-FFF2-40B4-BE49-F238E27FC236}">
              <a16:creationId xmlns:a16="http://schemas.microsoft.com/office/drawing/2014/main" id="{7002A5E5-64D1-404A-9449-5CE659B7E298}"/>
            </a:ext>
          </a:extLst>
        </xdr:cNvPr>
        <xdr:cNvSpPr/>
      </xdr:nvSpPr>
      <xdr:spPr>
        <a:xfrm>
          <a:off x="1657985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157993</xdr:rowOff>
    </xdr:from>
    <xdr:to>
      <xdr:col>98</xdr:col>
      <xdr:colOff>38100</xdr:colOff>
      <xdr:row>41</xdr:row>
      <xdr:rowOff>88143</xdr:rowOff>
    </xdr:to>
    <xdr:sp macro="" textlink="">
      <xdr:nvSpPr>
        <xdr:cNvPr id="274" name="フローチャート: 判断 273">
          <a:extLst>
            <a:ext uri="{FF2B5EF4-FFF2-40B4-BE49-F238E27FC236}">
              <a16:creationId xmlns:a16="http://schemas.microsoft.com/office/drawing/2014/main" id="{79D61130-340F-4B03-AA17-93AEBF37BB7C}"/>
            </a:ext>
          </a:extLst>
        </xdr:cNvPr>
        <xdr:cNvSpPr/>
      </xdr:nvSpPr>
      <xdr:spPr>
        <a:xfrm>
          <a:off x="15833725" y="701599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75" name="テキスト ボックス 274">
          <a:extLst>
            <a:ext uri="{FF2B5EF4-FFF2-40B4-BE49-F238E27FC236}">
              <a16:creationId xmlns:a16="http://schemas.microsoft.com/office/drawing/2014/main" id="{D66D285B-0BB2-4CFD-9EBB-C6BD1FE38FF6}"/>
            </a:ext>
          </a:extLst>
        </xdr:cNvPr>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76" name="テキスト ボックス 275">
          <a:extLst>
            <a:ext uri="{FF2B5EF4-FFF2-40B4-BE49-F238E27FC236}">
              <a16:creationId xmlns:a16="http://schemas.microsoft.com/office/drawing/2014/main" id="{8B2799D6-F55A-41C5-AF87-5F7985CBCF98}"/>
            </a:ext>
          </a:extLst>
        </xdr:cNvPr>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77" name="テキスト ボックス 276">
          <a:extLst>
            <a:ext uri="{FF2B5EF4-FFF2-40B4-BE49-F238E27FC236}">
              <a16:creationId xmlns:a16="http://schemas.microsoft.com/office/drawing/2014/main" id="{A9F6D9D7-FB13-4711-B7EF-032B552546B4}"/>
            </a:ext>
          </a:extLst>
        </xdr:cNvPr>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78" name="テキスト ボックス 277">
          <a:extLst>
            <a:ext uri="{FF2B5EF4-FFF2-40B4-BE49-F238E27FC236}">
              <a16:creationId xmlns:a16="http://schemas.microsoft.com/office/drawing/2014/main" id="{5D8526D3-FB04-4238-A0DE-F8BC17AD4584}"/>
            </a:ext>
          </a:extLst>
        </xdr:cNvPr>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79" name="テキスト ボックス 278">
          <a:extLst>
            <a:ext uri="{FF2B5EF4-FFF2-40B4-BE49-F238E27FC236}">
              <a16:creationId xmlns:a16="http://schemas.microsoft.com/office/drawing/2014/main" id="{CD01F0D7-C476-467E-BDC9-B0D8A724388A}"/>
            </a:ext>
          </a:extLst>
        </xdr:cNvPr>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72755</xdr:rowOff>
    </xdr:from>
    <xdr:to>
      <xdr:col>116</xdr:col>
      <xdr:colOff>114300</xdr:colOff>
      <xdr:row>42</xdr:row>
      <xdr:rowOff>2905</xdr:rowOff>
    </xdr:to>
    <xdr:sp macro="" textlink="">
      <xdr:nvSpPr>
        <xdr:cNvPr id="280" name="楕円 279">
          <a:extLst>
            <a:ext uri="{FF2B5EF4-FFF2-40B4-BE49-F238E27FC236}">
              <a16:creationId xmlns:a16="http://schemas.microsoft.com/office/drawing/2014/main" id="{1AC68DF6-EE64-4601-8D8E-1877634618B8}"/>
            </a:ext>
          </a:extLst>
        </xdr:cNvPr>
        <xdr:cNvSpPr/>
      </xdr:nvSpPr>
      <xdr:spPr>
        <a:xfrm>
          <a:off x="18796000" y="710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159132</xdr:rowOff>
    </xdr:from>
    <xdr:ext cx="534377" cy="259045"/>
    <xdr:sp macro="" textlink="">
      <xdr:nvSpPr>
        <xdr:cNvPr id="281" name="【一般廃棄物処理施設】&#10;一人当たり有形固定資産（償却資産）額該当値テキスト">
          <a:extLst>
            <a:ext uri="{FF2B5EF4-FFF2-40B4-BE49-F238E27FC236}">
              <a16:creationId xmlns:a16="http://schemas.microsoft.com/office/drawing/2014/main" id="{6314BCE8-CE20-4C8B-AD5F-031F48E6DD52}"/>
            </a:ext>
          </a:extLst>
        </xdr:cNvPr>
        <xdr:cNvSpPr txBox="1"/>
      </xdr:nvSpPr>
      <xdr:spPr>
        <a:xfrm>
          <a:off x="18884900" y="701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71743</xdr:rowOff>
    </xdr:from>
    <xdr:to>
      <xdr:col>112</xdr:col>
      <xdr:colOff>38100</xdr:colOff>
      <xdr:row>42</xdr:row>
      <xdr:rowOff>1893</xdr:rowOff>
    </xdr:to>
    <xdr:sp macro="" textlink="">
      <xdr:nvSpPr>
        <xdr:cNvPr id="282" name="楕円 281">
          <a:extLst>
            <a:ext uri="{FF2B5EF4-FFF2-40B4-BE49-F238E27FC236}">
              <a16:creationId xmlns:a16="http://schemas.microsoft.com/office/drawing/2014/main" id="{EF581794-5709-4FCA-ABF3-2EF537255E2E}"/>
            </a:ext>
          </a:extLst>
        </xdr:cNvPr>
        <xdr:cNvSpPr/>
      </xdr:nvSpPr>
      <xdr:spPr>
        <a:xfrm>
          <a:off x="18100675" y="710119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122543</xdr:rowOff>
    </xdr:from>
    <xdr:to>
      <xdr:col>116</xdr:col>
      <xdr:colOff>63500</xdr:colOff>
      <xdr:row>41</xdr:row>
      <xdr:rowOff>123555</xdr:rowOff>
    </xdr:to>
    <xdr:cxnSp macro="">
      <xdr:nvCxnSpPr>
        <xdr:cNvPr id="283" name="直線コネクタ 282">
          <a:extLst>
            <a:ext uri="{FF2B5EF4-FFF2-40B4-BE49-F238E27FC236}">
              <a16:creationId xmlns:a16="http://schemas.microsoft.com/office/drawing/2014/main" id="{AEC0469C-1188-48C0-B73F-A47791EE6913}"/>
            </a:ext>
          </a:extLst>
        </xdr:cNvPr>
        <xdr:cNvCxnSpPr/>
      </xdr:nvCxnSpPr>
      <xdr:spPr>
        <a:xfrm>
          <a:off x="18132425" y="7151993"/>
          <a:ext cx="714375"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71675</xdr:rowOff>
    </xdr:from>
    <xdr:to>
      <xdr:col>107</xdr:col>
      <xdr:colOff>101600</xdr:colOff>
      <xdr:row>42</xdr:row>
      <xdr:rowOff>1825</xdr:rowOff>
    </xdr:to>
    <xdr:sp macro="" textlink="">
      <xdr:nvSpPr>
        <xdr:cNvPr id="284" name="楕円 283">
          <a:extLst>
            <a:ext uri="{FF2B5EF4-FFF2-40B4-BE49-F238E27FC236}">
              <a16:creationId xmlns:a16="http://schemas.microsoft.com/office/drawing/2014/main" id="{473B0324-0CB2-45C3-9EDA-9E1159289542}"/>
            </a:ext>
          </a:extLst>
        </xdr:cNvPr>
        <xdr:cNvSpPr/>
      </xdr:nvSpPr>
      <xdr:spPr>
        <a:xfrm>
          <a:off x="17325975" y="710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122475</xdr:rowOff>
    </xdr:from>
    <xdr:to>
      <xdr:col>111</xdr:col>
      <xdr:colOff>177800</xdr:colOff>
      <xdr:row>41</xdr:row>
      <xdr:rowOff>122543</xdr:rowOff>
    </xdr:to>
    <xdr:cxnSp macro="">
      <xdr:nvCxnSpPr>
        <xdr:cNvPr id="285" name="直線コネクタ 284">
          <a:extLst>
            <a:ext uri="{FF2B5EF4-FFF2-40B4-BE49-F238E27FC236}">
              <a16:creationId xmlns:a16="http://schemas.microsoft.com/office/drawing/2014/main" id="{E70414B2-E6A5-41EC-BCA6-3B4E8314BF31}"/>
            </a:ext>
          </a:extLst>
        </xdr:cNvPr>
        <xdr:cNvCxnSpPr/>
      </xdr:nvCxnSpPr>
      <xdr:spPr>
        <a:xfrm>
          <a:off x="17376775" y="7151925"/>
          <a:ext cx="75565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69638</xdr:rowOff>
    </xdr:from>
    <xdr:to>
      <xdr:col>102</xdr:col>
      <xdr:colOff>165100</xdr:colOff>
      <xdr:row>41</xdr:row>
      <xdr:rowOff>171238</xdr:rowOff>
    </xdr:to>
    <xdr:sp macro="" textlink="">
      <xdr:nvSpPr>
        <xdr:cNvPr id="286" name="楕円 285">
          <a:extLst>
            <a:ext uri="{FF2B5EF4-FFF2-40B4-BE49-F238E27FC236}">
              <a16:creationId xmlns:a16="http://schemas.microsoft.com/office/drawing/2014/main" id="{ACEBB638-0976-4564-8B92-C0FFD782C97D}"/>
            </a:ext>
          </a:extLst>
        </xdr:cNvPr>
        <xdr:cNvSpPr/>
      </xdr:nvSpPr>
      <xdr:spPr>
        <a:xfrm>
          <a:off x="16579850" y="709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120438</xdr:rowOff>
    </xdr:from>
    <xdr:to>
      <xdr:col>107</xdr:col>
      <xdr:colOff>50800</xdr:colOff>
      <xdr:row>41</xdr:row>
      <xdr:rowOff>122475</xdr:rowOff>
    </xdr:to>
    <xdr:cxnSp macro="">
      <xdr:nvCxnSpPr>
        <xdr:cNvPr id="287" name="直線コネクタ 286">
          <a:extLst>
            <a:ext uri="{FF2B5EF4-FFF2-40B4-BE49-F238E27FC236}">
              <a16:creationId xmlns:a16="http://schemas.microsoft.com/office/drawing/2014/main" id="{E7C5A695-6D81-405A-A497-260D657684E6}"/>
            </a:ext>
          </a:extLst>
        </xdr:cNvPr>
        <xdr:cNvCxnSpPr/>
      </xdr:nvCxnSpPr>
      <xdr:spPr>
        <a:xfrm>
          <a:off x="16630650" y="7149888"/>
          <a:ext cx="746125" cy="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78823</xdr:rowOff>
    </xdr:from>
    <xdr:ext cx="599010" cy="259045"/>
    <xdr:sp macro="" textlink="">
      <xdr:nvSpPr>
        <xdr:cNvPr id="288" name="n_1aveValue【一般廃棄物処理施設】&#10;一人当たり有形固定資産（償却資産）額">
          <a:extLst>
            <a:ext uri="{FF2B5EF4-FFF2-40B4-BE49-F238E27FC236}">
              <a16:creationId xmlns:a16="http://schemas.microsoft.com/office/drawing/2014/main" id="{69535F4D-6B52-4B6B-81CD-C560049A26AC}"/>
            </a:ext>
          </a:extLst>
        </xdr:cNvPr>
        <xdr:cNvSpPr txBox="1"/>
      </xdr:nvSpPr>
      <xdr:spPr>
        <a:xfrm>
          <a:off x="17867845" y="67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85538</xdr:rowOff>
    </xdr:from>
    <xdr:ext cx="599010" cy="259045"/>
    <xdr:sp macro="" textlink="">
      <xdr:nvSpPr>
        <xdr:cNvPr id="289" name="n_2aveValue【一般廃棄物処理施設】&#10;一人当たり有形固定資産（償却資産）額">
          <a:extLst>
            <a:ext uri="{FF2B5EF4-FFF2-40B4-BE49-F238E27FC236}">
              <a16:creationId xmlns:a16="http://schemas.microsoft.com/office/drawing/2014/main" id="{EF897231-0D93-41A7-B6BD-95626AB3F18D}"/>
            </a:ext>
          </a:extLst>
        </xdr:cNvPr>
        <xdr:cNvSpPr txBox="1"/>
      </xdr:nvSpPr>
      <xdr:spPr>
        <a:xfrm>
          <a:off x="17134420" y="677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107100</xdr:rowOff>
    </xdr:from>
    <xdr:ext cx="599010" cy="259045"/>
    <xdr:sp macro="" textlink="">
      <xdr:nvSpPr>
        <xdr:cNvPr id="290" name="n_3aveValue【一般廃棄物処理施設】&#10;一人当たり有形固定資産（償却資産）額">
          <a:extLst>
            <a:ext uri="{FF2B5EF4-FFF2-40B4-BE49-F238E27FC236}">
              <a16:creationId xmlns:a16="http://schemas.microsoft.com/office/drawing/2014/main" id="{3A06D77E-DA5E-451A-8EAF-50B8723AAB7A}"/>
            </a:ext>
          </a:extLst>
        </xdr:cNvPr>
        <xdr:cNvSpPr txBox="1"/>
      </xdr:nvSpPr>
      <xdr:spPr>
        <a:xfrm>
          <a:off x="16359720" y="679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104670</xdr:rowOff>
    </xdr:from>
    <xdr:ext cx="599010" cy="259045"/>
    <xdr:sp macro="" textlink="">
      <xdr:nvSpPr>
        <xdr:cNvPr id="291" name="n_4aveValue【一般廃棄物処理施設】&#10;一人当たり有形固定資産（償却資産）額">
          <a:extLst>
            <a:ext uri="{FF2B5EF4-FFF2-40B4-BE49-F238E27FC236}">
              <a16:creationId xmlns:a16="http://schemas.microsoft.com/office/drawing/2014/main" id="{548E1DBC-CCBB-4540-B58E-3B4209B29982}"/>
            </a:ext>
          </a:extLst>
        </xdr:cNvPr>
        <xdr:cNvSpPr txBox="1"/>
      </xdr:nvSpPr>
      <xdr:spPr>
        <a:xfrm>
          <a:off x="15613595" y="679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164470</xdr:rowOff>
    </xdr:from>
    <xdr:ext cx="534377" cy="259045"/>
    <xdr:sp macro="" textlink="">
      <xdr:nvSpPr>
        <xdr:cNvPr id="292" name="n_1mainValue【一般廃棄物処理施設】&#10;一人当たり有形固定資産（償却資産）額">
          <a:extLst>
            <a:ext uri="{FF2B5EF4-FFF2-40B4-BE49-F238E27FC236}">
              <a16:creationId xmlns:a16="http://schemas.microsoft.com/office/drawing/2014/main" id="{FC53F055-F2AD-46BF-8E7E-63711EDCA913}"/>
            </a:ext>
          </a:extLst>
        </xdr:cNvPr>
        <xdr:cNvSpPr txBox="1"/>
      </xdr:nvSpPr>
      <xdr:spPr>
        <a:xfrm>
          <a:off x="17900161" y="719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164402</xdr:rowOff>
    </xdr:from>
    <xdr:ext cx="534377" cy="259045"/>
    <xdr:sp macro="" textlink="">
      <xdr:nvSpPr>
        <xdr:cNvPr id="293" name="n_2mainValue【一般廃棄物処理施設】&#10;一人当たり有形固定資産（償却資産）額">
          <a:extLst>
            <a:ext uri="{FF2B5EF4-FFF2-40B4-BE49-F238E27FC236}">
              <a16:creationId xmlns:a16="http://schemas.microsoft.com/office/drawing/2014/main" id="{E41B8917-1909-4A28-980A-2FD965B7985C}"/>
            </a:ext>
          </a:extLst>
        </xdr:cNvPr>
        <xdr:cNvSpPr txBox="1"/>
      </xdr:nvSpPr>
      <xdr:spPr>
        <a:xfrm>
          <a:off x="17166736" y="719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162365</xdr:rowOff>
    </xdr:from>
    <xdr:ext cx="534377" cy="259045"/>
    <xdr:sp macro="" textlink="">
      <xdr:nvSpPr>
        <xdr:cNvPr id="294" name="n_3mainValue【一般廃棄物処理施設】&#10;一人当たり有形固定資産（償却資産）額">
          <a:extLst>
            <a:ext uri="{FF2B5EF4-FFF2-40B4-BE49-F238E27FC236}">
              <a16:creationId xmlns:a16="http://schemas.microsoft.com/office/drawing/2014/main" id="{DC97F3C6-22F5-48B6-9B96-B09C4924FDA6}"/>
            </a:ext>
          </a:extLst>
        </xdr:cNvPr>
        <xdr:cNvSpPr txBox="1"/>
      </xdr:nvSpPr>
      <xdr:spPr>
        <a:xfrm>
          <a:off x="16392036" y="719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95" name="正方形/長方形 294">
          <a:extLst>
            <a:ext uri="{FF2B5EF4-FFF2-40B4-BE49-F238E27FC236}">
              <a16:creationId xmlns:a16="http://schemas.microsoft.com/office/drawing/2014/main" id="{B0BAE02C-E751-42CE-90A9-3893A1BB6D47}"/>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6" name="正方形/長方形 295">
          <a:extLst>
            <a:ext uri="{FF2B5EF4-FFF2-40B4-BE49-F238E27FC236}">
              <a16:creationId xmlns:a16="http://schemas.microsoft.com/office/drawing/2014/main" id="{7C004784-506F-4078-955A-283714E982E8}"/>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7" name="正方形/長方形 296">
          <a:extLst>
            <a:ext uri="{FF2B5EF4-FFF2-40B4-BE49-F238E27FC236}">
              <a16:creationId xmlns:a16="http://schemas.microsoft.com/office/drawing/2014/main" id="{977FEBBA-A7E3-41E9-B56F-0B596D07AC5A}"/>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8" name="正方形/長方形 297">
          <a:extLst>
            <a:ext uri="{FF2B5EF4-FFF2-40B4-BE49-F238E27FC236}">
              <a16:creationId xmlns:a16="http://schemas.microsoft.com/office/drawing/2014/main" id="{8B648BA6-8C36-4F3A-9D31-9770F8416C7C}"/>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9" name="正方形/長方形 298">
          <a:extLst>
            <a:ext uri="{FF2B5EF4-FFF2-40B4-BE49-F238E27FC236}">
              <a16:creationId xmlns:a16="http://schemas.microsoft.com/office/drawing/2014/main" id="{D3016414-DA97-4BC3-8646-C77CE9549FFD}"/>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0" name="正方形/長方形 299">
          <a:extLst>
            <a:ext uri="{FF2B5EF4-FFF2-40B4-BE49-F238E27FC236}">
              <a16:creationId xmlns:a16="http://schemas.microsoft.com/office/drawing/2014/main" id="{40EE1E12-DA80-4EAB-A5F5-D3D7E3102FC8}"/>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1" name="正方形/長方形 300">
          <a:extLst>
            <a:ext uri="{FF2B5EF4-FFF2-40B4-BE49-F238E27FC236}">
              <a16:creationId xmlns:a16="http://schemas.microsoft.com/office/drawing/2014/main" id="{88E26DFA-1EE9-4F15-A3B1-02502A2B429B}"/>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2" name="正方形/長方形 301">
          <a:extLst>
            <a:ext uri="{FF2B5EF4-FFF2-40B4-BE49-F238E27FC236}">
              <a16:creationId xmlns:a16="http://schemas.microsoft.com/office/drawing/2014/main" id="{1229E927-93F8-4B83-A450-6732DCBE7C33}"/>
            </a:ext>
          </a:extLst>
        </xdr:cNvPr>
        <xdr:cNvSpPr/>
      </xdr:nvSpPr>
      <xdr:spPr>
        <a:xfrm>
          <a:off x="10588625" y="914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03" name="正方形/長方形 302">
          <a:extLst>
            <a:ext uri="{FF2B5EF4-FFF2-40B4-BE49-F238E27FC236}">
              <a16:creationId xmlns:a16="http://schemas.microsoft.com/office/drawing/2014/main" id="{1BA71A05-8FCB-42DC-A727-BCBD635B63AB}"/>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04" name="正方形/長方形 303">
          <a:extLst>
            <a:ext uri="{FF2B5EF4-FFF2-40B4-BE49-F238E27FC236}">
              <a16:creationId xmlns:a16="http://schemas.microsoft.com/office/drawing/2014/main" id="{7A17712B-DACB-4B8F-8742-E15403BAE6B8}"/>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05" name="正方形/長方形 304">
          <a:extLst>
            <a:ext uri="{FF2B5EF4-FFF2-40B4-BE49-F238E27FC236}">
              <a16:creationId xmlns:a16="http://schemas.microsoft.com/office/drawing/2014/main" id="{2B607581-41E1-4BBD-AC5A-7D4DBD71C978}"/>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06" name="正方形/長方形 305">
          <a:extLst>
            <a:ext uri="{FF2B5EF4-FFF2-40B4-BE49-F238E27FC236}">
              <a16:creationId xmlns:a16="http://schemas.microsoft.com/office/drawing/2014/main" id="{3DA00B7F-4E60-40A7-923E-783F16FB79E6}"/>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07" name="正方形/長方形 306">
          <a:extLst>
            <a:ext uri="{FF2B5EF4-FFF2-40B4-BE49-F238E27FC236}">
              <a16:creationId xmlns:a16="http://schemas.microsoft.com/office/drawing/2014/main" id="{9AC835BA-5FCA-4AEF-BC11-E6C0FE94B329}"/>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08" name="正方形/長方形 307">
          <a:extLst>
            <a:ext uri="{FF2B5EF4-FFF2-40B4-BE49-F238E27FC236}">
              <a16:creationId xmlns:a16="http://schemas.microsoft.com/office/drawing/2014/main" id="{C64CDEDD-5F16-4968-AE10-01F16AE8BF47}"/>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09" name="正方形/長方形 308">
          <a:extLst>
            <a:ext uri="{FF2B5EF4-FFF2-40B4-BE49-F238E27FC236}">
              <a16:creationId xmlns:a16="http://schemas.microsoft.com/office/drawing/2014/main" id="{BCDC3E01-4A04-4877-A619-4959A2A4FF55}"/>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10" name="正方形/長方形 309">
          <a:extLst>
            <a:ext uri="{FF2B5EF4-FFF2-40B4-BE49-F238E27FC236}">
              <a16:creationId xmlns:a16="http://schemas.microsoft.com/office/drawing/2014/main" id="{5E0FB9D8-484D-496E-A8CF-5F26BB1E51CB}"/>
            </a:ext>
          </a:extLst>
        </xdr:cNvPr>
        <xdr:cNvSpPr/>
      </xdr:nvSpPr>
      <xdr:spPr>
        <a:xfrm>
          <a:off x="15544800" y="914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11" name="正方形/長方形 310">
          <a:extLst>
            <a:ext uri="{FF2B5EF4-FFF2-40B4-BE49-F238E27FC236}">
              <a16:creationId xmlns:a16="http://schemas.microsoft.com/office/drawing/2014/main" id="{9A59F345-DEC0-46E0-A72A-22B2413DDD25}"/>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12" name="正方形/長方形 311">
          <a:extLst>
            <a:ext uri="{FF2B5EF4-FFF2-40B4-BE49-F238E27FC236}">
              <a16:creationId xmlns:a16="http://schemas.microsoft.com/office/drawing/2014/main" id="{D1165E5D-1B4D-4405-9C2C-080C9E3612B0}"/>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13" name="正方形/長方形 312">
          <a:extLst>
            <a:ext uri="{FF2B5EF4-FFF2-40B4-BE49-F238E27FC236}">
              <a16:creationId xmlns:a16="http://schemas.microsoft.com/office/drawing/2014/main" id="{28F29B6B-C271-4627-856E-AF52B941754A}"/>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14" name="正方形/長方形 313">
          <a:extLst>
            <a:ext uri="{FF2B5EF4-FFF2-40B4-BE49-F238E27FC236}">
              <a16:creationId xmlns:a16="http://schemas.microsoft.com/office/drawing/2014/main" id="{9A017CD6-D3EF-475D-9F5B-EA99508899A4}"/>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15" name="正方形/長方形 314">
          <a:extLst>
            <a:ext uri="{FF2B5EF4-FFF2-40B4-BE49-F238E27FC236}">
              <a16:creationId xmlns:a16="http://schemas.microsoft.com/office/drawing/2014/main" id="{4A7D6EAD-05AB-4707-AF5E-B59E288557EB}"/>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16" name="正方形/長方形 315">
          <a:extLst>
            <a:ext uri="{FF2B5EF4-FFF2-40B4-BE49-F238E27FC236}">
              <a16:creationId xmlns:a16="http://schemas.microsoft.com/office/drawing/2014/main" id="{B262F15E-3945-46F8-9E63-1BFFACE88936}"/>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17" name="正方形/長方形 316">
          <a:extLst>
            <a:ext uri="{FF2B5EF4-FFF2-40B4-BE49-F238E27FC236}">
              <a16:creationId xmlns:a16="http://schemas.microsoft.com/office/drawing/2014/main" id="{80417E30-83A2-4A4B-B8FF-7ED38BB2E788}"/>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18" name="正方形/長方形 317">
          <a:extLst>
            <a:ext uri="{FF2B5EF4-FFF2-40B4-BE49-F238E27FC236}">
              <a16:creationId xmlns:a16="http://schemas.microsoft.com/office/drawing/2014/main" id="{3DE03061-94D5-43C7-8438-D21C4264D57F}"/>
            </a:ext>
          </a:extLst>
        </xdr:cNvPr>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19" name="テキスト ボックス 318">
          <a:extLst>
            <a:ext uri="{FF2B5EF4-FFF2-40B4-BE49-F238E27FC236}">
              <a16:creationId xmlns:a16="http://schemas.microsoft.com/office/drawing/2014/main" id="{46E506B4-C54E-40E3-8FEA-B15677E8FE67}"/>
            </a:ext>
          </a:extLst>
        </xdr:cNvPr>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20" name="直線コネクタ 319">
          <a:extLst>
            <a:ext uri="{FF2B5EF4-FFF2-40B4-BE49-F238E27FC236}">
              <a16:creationId xmlns:a16="http://schemas.microsoft.com/office/drawing/2014/main" id="{A00A32A2-DEC8-4A47-831E-DD7A1F485E05}"/>
            </a:ext>
          </a:extLst>
        </xdr:cNvPr>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21" name="テキスト ボックス 320">
          <a:extLst>
            <a:ext uri="{FF2B5EF4-FFF2-40B4-BE49-F238E27FC236}">
              <a16:creationId xmlns:a16="http://schemas.microsoft.com/office/drawing/2014/main" id="{5CF6676D-C469-4514-88CA-6DB4E45250A0}"/>
            </a:ext>
          </a:extLst>
        </xdr:cNvPr>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22" name="直線コネクタ 321">
          <a:extLst>
            <a:ext uri="{FF2B5EF4-FFF2-40B4-BE49-F238E27FC236}">
              <a16:creationId xmlns:a16="http://schemas.microsoft.com/office/drawing/2014/main" id="{3726EF6D-14C3-460B-8168-2494C3388EAD}"/>
            </a:ext>
          </a:extLst>
        </xdr:cNvPr>
        <xdr:cNvCxnSpPr/>
      </xdr:nvCxnSpPr>
      <xdr:spPr>
        <a:xfrm>
          <a:off x="10588625" y="1485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23" name="テキスト ボックス 322">
          <a:extLst>
            <a:ext uri="{FF2B5EF4-FFF2-40B4-BE49-F238E27FC236}">
              <a16:creationId xmlns:a16="http://schemas.microsoft.com/office/drawing/2014/main" id="{244B0BE8-0B88-4FE3-AE51-54DDCDB163C6}"/>
            </a:ext>
          </a:extLst>
        </xdr:cNvPr>
        <xdr:cNvSpPr txBox="1"/>
      </xdr:nvSpPr>
      <xdr:spPr>
        <a:xfrm>
          <a:off x="101976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24" name="直線コネクタ 323">
          <a:extLst>
            <a:ext uri="{FF2B5EF4-FFF2-40B4-BE49-F238E27FC236}">
              <a16:creationId xmlns:a16="http://schemas.microsoft.com/office/drawing/2014/main" id="{9F6F361E-E750-4298-8099-67D21C853636}"/>
            </a:ext>
          </a:extLst>
        </xdr:cNvPr>
        <xdr:cNvCxnSpPr/>
      </xdr:nvCxnSpPr>
      <xdr:spPr>
        <a:xfrm>
          <a:off x="10588625" y="1447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25" name="テキスト ボックス 324">
          <a:extLst>
            <a:ext uri="{FF2B5EF4-FFF2-40B4-BE49-F238E27FC236}">
              <a16:creationId xmlns:a16="http://schemas.microsoft.com/office/drawing/2014/main" id="{3BD579F7-3C0F-42C6-ACA1-3B22F22C6517}"/>
            </a:ext>
          </a:extLst>
        </xdr:cNvPr>
        <xdr:cNvSpPr txBox="1"/>
      </xdr:nvSpPr>
      <xdr:spPr>
        <a:xfrm>
          <a:off x="102427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26" name="直線コネクタ 325">
          <a:extLst>
            <a:ext uri="{FF2B5EF4-FFF2-40B4-BE49-F238E27FC236}">
              <a16:creationId xmlns:a16="http://schemas.microsoft.com/office/drawing/2014/main" id="{0B8CCD2E-7734-4D8B-A48C-0FD4AB5EDFE1}"/>
            </a:ext>
          </a:extLst>
        </xdr:cNvPr>
        <xdr:cNvCxnSpPr/>
      </xdr:nvCxnSpPr>
      <xdr:spPr>
        <a:xfrm>
          <a:off x="10588625" y="1409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27" name="テキスト ボックス 326">
          <a:extLst>
            <a:ext uri="{FF2B5EF4-FFF2-40B4-BE49-F238E27FC236}">
              <a16:creationId xmlns:a16="http://schemas.microsoft.com/office/drawing/2014/main" id="{4798837E-8085-49AF-AF45-B676907AFDD3}"/>
            </a:ext>
          </a:extLst>
        </xdr:cNvPr>
        <xdr:cNvSpPr txBox="1"/>
      </xdr:nvSpPr>
      <xdr:spPr>
        <a:xfrm>
          <a:off x="102427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28" name="直線コネクタ 327">
          <a:extLst>
            <a:ext uri="{FF2B5EF4-FFF2-40B4-BE49-F238E27FC236}">
              <a16:creationId xmlns:a16="http://schemas.microsoft.com/office/drawing/2014/main" id="{116AA190-07B7-4939-9C5A-B0F677FC2BE7}"/>
            </a:ext>
          </a:extLst>
        </xdr:cNvPr>
        <xdr:cNvCxnSpPr/>
      </xdr:nvCxnSpPr>
      <xdr:spPr>
        <a:xfrm>
          <a:off x="10588625" y="1371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29" name="テキスト ボックス 328">
          <a:extLst>
            <a:ext uri="{FF2B5EF4-FFF2-40B4-BE49-F238E27FC236}">
              <a16:creationId xmlns:a16="http://schemas.microsoft.com/office/drawing/2014/main" id="{8B01A088-0DC7-496C-8C22-4B4C54658509}"/>
            </a:ext>
          </a:extLst>
        </xdr:cNvPr>
        <xdr:cNvSpPr txBox="1"/>
      </xdr:nvSpPr>
      <xdr:spPr>
        <a:xfrm>
          <a:off x="102427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30" name="直線コネクタ 329">
          <a:extLst>
            <a:ext uri="{FF2B5EF4-FFF2-40B4-BE49-F238E27FC236}">
              <a16:creationId xmlns:a16="http://schemas.microsoft.com/office/drawing/2014/main" id="{566923D2-36E5-4CED-B284-9F9199A4EFA9}"/>
            </a:ext>
          </a:extLst>
        </xdr:cNvPr>
        <xdr:cNvCxnSpPr/>
      </xdr:nvCxnSpPr>
      <xdr:spPr>
        <a:xfrm>
          <a:off x="10588625" y="1333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31" name="テキスト ボックス 330">
          <a:extLst>
            <a:ext uri="{FF2B5EF4-FFF2-40B4-BE49-F238E27FC236}">
              <a16:creationId xmlns:a16="http://schemas.microsoft.com/office/drawing/2014/main" id="{09B42A3B-383C-45D4-90F6-7C665527FC78}"/>
            </a:ext>
          </a:extLst>
        </xdr:cNvPr>
        <xdr:cNvSpPr txBox="1"/>
      </xdr:nvSpPr>
      <xdr:spPr>
        <a:xfrm>
          <a:off x="10242716"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32" name="直線コネクタ 331">
          <a:extLst>
            <a:ext uri="{FF2B5EF4-FFF2-40B4-BE49-F238E27FC236}">
              <a16:creationId xmlns:a16="http://schemas.microsoft.com/office/drawing/2014/main" id="{98FB2E05-F5DE-4CCA-BC6B-7C128FE2E490}"/>
            </a:ext>
          </a:extLst>
        </xdr:cNvPr>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333" name="テキスト ボックス 332">
          <a:extLst>
            <a:ext uri="{FF2B5EF4-FFF2-40B4-BE49-F238E27FC236}">
              <a16:creationId xmlns:a16="http://schemas.microsoft.com/office/drawing/2014/main" id="{5D417B28-F95C-49DA-B2E7-AE8DB2F21C2C}"/>
            </a:ext>
          </a:extLst>
        </xdr:cNvPr>
        <xdr:cNvSpPr txBox="1"/>
      </xdr:nvSpPr>
      <xdr:spPr>
        <a:xfrm>
          <a:off x="10306836"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34" name="【消防施設】&#10;有形固定資産減価償却率グラフ枠">
          <a:extLst>
            <a:ext uri="{FF2B5EF4-FFF2-40B4-BE49-F238E27FC236}">
              <a16:creationId xmlns:a16="http://schemas.microsoft.com/office/drawing/2014/main" id="{10A61D34-5C4C-46F6-A02D-B53A33EB0F2E}"/>
            </a:ext>
          </a:extLst>
        </xdr:cNvPr>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60961</xdr:rowOff>
    </xdr:to>
    <xdr:cxnSp macro="">
      <xdr:nvCxnSpPr>
        <xdr:cNvPr id="335" name="直線コネクタ 334">
          <a:extLst>
            <a:ext uri="{FF2B5EF4-FFF2-40B4-BE49-F238E27FC236}">
              <a16:creationId xmlns:a16="http://schemas.microsoft.com/office/drawing/2014/main" id="{F480E6EA-51C6-47A4-904E-A5A380444E9F}"/>
            </a:ext>
          </a:extLst>
        </xdr:cNvPr>
        <xdr:cNvCxnSpPr/>
      </xdr:nvCxnSpPr>
      <xdr:spPr>
        <a:xfrm flipV="1">
          <a:off x="13889989" y="13262611"/>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405111" cy="259045"/>
    <xdr:sp macro="" textlink="">
      <xdr:nvSpPr>
        <xdr:cNvPr id="336" name="【消防施設】&#10;有形固定資産減価償却率最小値テキスト">
          <a:extLst>
            <a:ext uri="{FF2B5EF4-FFF2-40B4-BE49-F238E27FC236}">
              <a16:creationId xmlns:a16="http://schemas.microsoft.com/office/drawing/2014/main" id="{B4553905-3C46-496C-A1DA-7B5C194ABE00}"/>
            </a:ext>
          </a:extLst>
        </xdr:cNvPr>
        <xdr:cNvSpPr txBox="1"/>
      </xdr:nvSpPr>
      <xdr:spPr>
        <a:xfrm>
          <a:off x="13928725"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337" name="直線コネクタ 336">
          <a:extLst>
            <a:ext uri="{FF2B5EF4-FFF2-40B4-BE49-F238E27FC236}">
              <a16:creationId xmlns:a16="http://schemas.microsoft.com/office/drawing/2014/main" id="{D626F9E0-D0BA-4457-A9C0-575FDEF858CD}"/>
            </a:ext>
          </a:extLst>
        </xdr:cNvPr>
        <xdr:cNvCxnSpPr/>
      </xdr:nvCxnSpPr>
      <xdr:spPr>
        <a:xfrm>
          <a:off x="13801725" y="148056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338" name="【消防施設】&#10;有形固定資産減価償却率最大値テキスト">
          <a:extLst>
            <a:ext uri="{FF2B5EF4-FFF2-40B4-BE49-F238E27FC236}">
              <a16:creationId xmlns:a16="http://schemas.microsoft.com/office/drawing/2014/main" id="{49C6638F-D216-41EA-992F-4BB451326C85}"/>
            </a:ext>
          </a:extLst>
        </xdr:cNvPr>
        <xdr:cNvSpPr txBox="1"/>
      </xdr:nvSpPr>
      <xdr:spPr>
        <a:xfrm>
          <a:off x="13928725"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339" name="直線コネクタ 338">
          <a:extLst>
            <a:ext uri="{FF2B5EF4-FFF2-40B4-BE49-F238E27FC236}">
              <a16:creationId xmlns:a16="http://schemas.microsoft.com/office/drawing/2014/main" id="{13D751B6-4CF6-420D-AE47-C184E3D3A112}"/>
            </a:ext>
          </a:extLst>
        </xdr:cNvPr>
        <xdr:cNvCxnSpPr/>
      </xdr:nvCxnSpPr>
      <xdr:spPr>
        <a:xfrm>
          <a:off x="13801725" y="1326261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71138</xdr:rowOff>
    </xdr:from>
    <xdr:ext cx="405111" cy="259045"/>
    <xdr:sp macro="" textlink="">
      <xdr:nvSpPr>
        <xdr:cNvPr id="340" name="【消防施設】&#10;有形固定資産減価償却率平均値テキスト">
          <a:extLst>
            <a:ext uri="{FF2B5EF4-FFF2-40B4-BE49-F238E27FC236}">
              <a16:creationId xmlns:a16="http://schemas.microsoft.com/office/drawing/2014/main" id="{C7AFE581-E690-402B-B898-7FAE8639B4A9}"/>
            </a:ext>
          </a:extLst>
        </xdr:cNvPr>
        <xdr:cNvSpPr txBox="1"/>
      </xdr:nvSpPr>
      <xdr:spPr>
        <a:xfrm>
          <a:off x="13928725"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341" name="フローチャート: 判断 340">
          <a:extLst>
            <a:ext uri="{FF2B5EF4-FFF2-40B4-BE49-F238E27FC236}">
              <a16:creationId xmlns:a16="http://schemas.microsoft.com/office/drawing/2014/main" id="{77A8FE0B-D2A9-4918-A7BB-9705B2EEAD47}"/>
            </a:ext>
          </a:extLst>
        </xdr:cNvPr>
        <xdr:cNvSpPr/>
      </xdr:nvSpPr>
      <xdr:spPr>
        <a:xfrm>
          <a:off x="13839825" y="139357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342" name="フローチャート: 判断 341">
          <a:extLst>
            <a:ext uri="{FF2B5EF4-FFF2-40B4-BE49-F238E27FC236}">
              <a16:creationId xmlns:a16="http://schemas.microsoft.com/office/drawing/2014/main" id="{9FEDE178-B849-40E8-8B5E-4E9BADA4124A}"/>
            </a:ext>
          </a:extLst>
        </xdr:cNvPr>
        <xdr:cNvSpPr/>
      </xdr:nvSpPr>
      <xdr:spPr>
        <a:xfrm>
          <a:off x="13115925"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23495</xdr:rowOff>
    </xdr:from>
    <xdr:to>
      <xdr:col>76</xdr:col>
      <xdr:colOff>165100</xdr:colOff>
      <xdr:row>82</xdr:row>
      <xdr:rowOff>125095</xdr:rowOff>
    </xdr:to>
    <xdr:sp macro="" textlink="">
      <xdr:nvSpPr>
        <xdr:cNvPr id="343" name="フローチャート: 判断 342">
          <a:extLst>
            <a:ext uri="{FF2B5EF4-FFF2-40B4-BE49-F238E27FC236}">
              <a16:creationId xmlns:a16="http://schemas.microsoft.com/office/drawing/2014/main" id="{EB1168EB-D124-448F-81FA-CDD7F1F7AECB}"/>
            </a:ext>
          </a:extLst>
        </xdr:cNvPr>
        <xdr:cNvSpPr/>
      </xdr:nvSpPr>
      <xdr:spPr>
        <a:xfrm>
          <a:off x="123698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344" name="フローチャート: 判断 343">
          <a:extLst>
            <a:ext uri="{FF2B5EF4-FFF2-40B4-BE49-F238E27FC236}">
              <a16:creationId xmlns:a16="http://schemas.microsoft.com/office/drawing/2014/main" id="{2F43735F-2B3C-4F15-8FC0-E9FB71B5CB02}"/>
            </a:ext>
          </a:extLst>
        </xdr:cNvPr>
        <xdr:cNvSpPr/>
      </xdr:nvSpPr>
      <xdr:spPr>
        <a:xfrm>
          <a:off x="11623675" y="140538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69214</xdr:rowOff>
    </xdr:from>
    <xdr:to>
      <xdr:col>67</xdr:col>
      <xdr:colOff>101600</xdr:colOff>
      <xdr:row>81</xdr:row>
      <xdr:rowOff>170814</xdr:rowOff>
    </xdr:to>
    <xdr:sp macro="" textlink="">
      <xdr:nvSpPr>
        <xdr:cNvPr id="345" name="フローチャート: 判断 344">
          <a:extLst>
            <a:ext uri="{FF2B5EF4-FFF2-40B4-BE49-F238E27FC236}">
              <a16:creationId xmlns:a16="http://schemas.microsoft.com/office/drawing/2014/main" id="{E4458E5C-7B4D-4377-AEE9-610D3ACBF896}"/>
            </a:ext>
          </a:extLst>
        </xdr:cNvPr>
        <xdr:cNvSpPr/>
      </xdr:nvSpPr>
      <xdr:spPr>
        <a:xfrm>
          <a:off x="10848975"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C9920234-8E7F-495D-83A0-20EABDDAA5F7}"/>
            </a:ext>
          </a:extLst>
        </xdr:cNvPr>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FFA7467C-A6EE-4821-919D-FA9FC39541EF}"/>
            </a:ext>
          </a:extLst>
        </xdr:cNvPr>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89C4DA3E-5A3B-45C4-8DFC-EEC179713971}"/>
            </a:ext>
          </a:extLst>
        </xdr:cNvPr>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CE666496-A8C0-4401-8583-DDC5A40EE51B}"/>
            </a:ext>
          </a:extLst>
        </xdr:cNvPr>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830D6814-FFCD-49AF-AD8D-48DC329D6F90}"/>
            </a:ext>
          </a:extLst>
        </xdr:cNvPr>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139700</xdr:rowOff>
    </xdr:from>
    <xdr:to>
      <xdr:col>85</xdr:col>
      <xdr:colOff>177800</xdr:colOff>
      <xdr:row>85</xdr:row>
      <xdr:rowOff>69850</xdr:rowOff>
    </xdr:to>
    <xdr:sp macro="" textlink="">
      <xdr:nvSpPr>
        <xdr:cNvPr id="351" name="楕円 350">
          <a:extLst>
            <a:ext uri="{FF2B5EF4-FFF2-40B4-BE49-F238E27FC236}">
              <a16:creationId xmlns:a16="http://schemas.microsoft.com/office/drawing/2014/main" id="{FBF65DFD-ABD2-40F4-95DE-E5A14013462C}"/>
            </a:ext>
          </a:extLst>
        </xdr:cNvPr>
        <xdr:cNvSpPr/>
      </xdr:nvSpPr>
      <xdr:spPr>
        <a:xfrm>
          <a:off x="13839825" y="14541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118127</xdr:rowOff>
    </xdr:from>
    <xdr:ext cx="405111" cy="259045"/>
    <xdr:sp macro="" textlink="">
      <xdr:nvSpPr>
        <xdr:cNvPr id="352" name="【消防施設】&#10;有形固定資産減価償却率該当値テキスト">
          <a:extLst>
            <a:ext uri="{FF2B5EF4-FFF2-40B4-BE49-F238E27FC236}">
              <a16:creationId xmlns:a16="http://schemas.microsoft.com/office/drawing/2014/main" id="{D8E265C1-2E18-4D7B-AD5F-767C2FB40566}"/>
            </a:ext>
          </a:extLst>
        </xdr:cNvPr>
        <xdr:cNvSpPr txBox="1"/>
      </xdr:nvSpPr>
      <xdr:spPr>
        <a:xfrm>
          <a:off x="13928725"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101600</xdr:rowOff>
    </xdr:from>
    <xdr:to>
      <xdr:col>81</xdr:col>
      <xdr:colOff>101600</xdr:colOff>
      <xdr:row>85</xdr:row>
      <xdr:rowOff>31750</xdr:rowOff>
    </xdr:to>
    <xdr:sp macro="" textlink="">
      <xdr:nvSpPr>
        <xdr:cNvPr id="353" name="楕円 352">
          <a:extLst>
            <a:ext uri="{FF2B5EF4-FFF2-40B4-BE49-F238E27FC236}">
              <a16:creationId xmlns:a16="http://schemas.microsoft.com/office/drawing/2014/main" id="{C8B805D6-F112-4CAA-B477-E031CA306775}"/>
            </a:ext>
          </a:extLst>
        </xdr:cNvPr>
        <xdr:cNvSpPr/>
      </xdr:nvSpPr>
      <xdr:spPr>
        <a:xfrm>
          <a:off x="13115925"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152400</xdr:rowOff>
    </xdr:from>
    <xdr:to>
      <xdr:col>85</xdr:col>
      <xdr:colOff>127000</xdr:colOff>
      <xdr:row>85</xdr:row>
      <xdr:rowOff>19050</xdr:rowOff>
    </xdr:to>
    <xdr:cxnSp macro="">
      <xdr:nvCxnSpPr>
        <xdr:cNvPr id="354" name="直線コネクタ 353">
          <a:extLst>
            <a:ext uri="{FF2B5EF4-FFF2-40B4-BE49-F238E27FC236}">
              <a16:creationId xmlns:a16="http://schemas.microsoft.com/office/drawing/2014/main" id="{5AE0410A-C06E-47B7-A563-B5FD3AC63772}"/>
            </a:ext>
          </a:extLst>
        </xdr:cNvPr>
        <xdr:cNvCxnSpPr/>
      </xdr:nvCxnSpPr>
      <xdr:spPr>
        <a:xfrm>
          <a:off x="13166725" y="14554200"/>
          <a:ext cx="7239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63500</xdr:rowOff>
    </xdr:from>
    <xdr:to>
      <xdr:col>76</xdr:col>
      <xdr:colOff>165100</xdr:colOff>
      <xdr:row>84</xdr:row>
      <xdr:rowOff>165100</xdr:rowOff>
    </xdr:to>
    <xdr:sp macro="" textlink="">
      <xdr:nvSpPr>
        <xdr:cNvPr id="355" name="楕円 354">
          <a:extLst>
            <a:ext uri="{FF2B5EF4-FFF2-40B4-BE49-F238E27FC236}">
              <a16:creationId xmlns:a16="http://schemas.microsoft.com/office/drawing/2014/main" id="{9724D36E-A2BB-4B04-A45A-CCAE557CAC08}"/>
            </a:ext>
          </a:extLst>
        </xdr:cNvPr>
        <xdr:cNvSpPr/>
      </xdr:nvSpPr>
      <xdr:spPr>
        <a:xfrm>
          <a:off x="123698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114300</xdr:rowOff>
    </xdr:from>
    <xdr:to>
      <xdr:col>81</xdr:col>
      <xdr:colOff>50800</xdr:colOff>
      <xdr:row>84</xdr:row>
      <xdr:rowOff>152400</xdr:rowOff>
    </xdr:to>
    <xdr:cxnSp macro="">
      <xdr:nvCxnSpPr>
        <xdr:cNvPr id="356" name="直線コネクタ 355">
          <a:extLst>
            <a:ext uri="{FF2B5EF4-FFF2-40B4-BE49-F238E27FC236}">
              <a16:creationId xmlns:a16="http://schemas.microsoft.com/office/drawing/2014/main" id="{9502809C-B4DD-4085-AC0A-F55213130B4E}"/>
            </a:ext>
          </a:extLst>
        </xdr:cNvPr>
        <xdr:cNvCxnSpPr/>
      </xdr:nvCxnSpPr>
      <xdr:spPr>
        <a:xfrm>
          <a:off x="12420600" y="14516100"/>
          <a:ext cx="7461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25400</xdr:rowOff>
    </xdr:from>
    <xdr:to>
      <xdr:col>72</xdr:col>
      <xdr:colOff>38100</xdr:colOff>
      <xdr:row>84</xdr:row>
      <xdr:rowOff>127000</xdr:rowOff>
    </xdr:to>
    <xdr:sp macro="" textlink="">
      <xdr:nvSpPr>
        <xdr:cNvPr id="357" name="楕円 356">
          <a:extLst>
            <a:ext uri="{FF2B5EF4-FFF2-40B4-BE49-F238E27FC236}">
              <a16:creationId xmlns:a16="http://schemas.microsoft.com/office/drawing/2014/main" id="{EC42EC8B-7172-4607-B3A3-C9B8B0C9CD75}"/>
            </a:ext>
          </a:extLst>
        </xdr:cNvPr>
        <xdr:cNvSpPr/>
      </xdr:nvSpPr>
      <xdr:spPr>
        <a:xfrm>
          <a:off x="11623675" y="14427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76200</xdr:rowOff>
    </xdr:from>
    <xdr:to>
      <xdr:col>76</xdr:col>
      <xdr:colOff>114300</xdr:colOff>
      <xdr:row>84</xdr:row>
      <xdr:rowOff>114300</xdr:rowOff>
    </xdr:to>
    <xdr:cxnSp macro="">
      <xdr:nvCxnSpPr>
        <xdr:cNvPr id="358" name="直線コネクタ 357">
          <a:extLst>
            <a:ext uri="{FF2B5EF4-FFF2-40B4-BE49-F238E27FC236}">
              <a16:creationId xmlns:a16="http://schemas.microsoft.com/office/drawing/2014/main" id="{AAFF4105-64CB-45E8-901A-62E4C71890A8}"/>
            </a:ext>
          </a:extLst>
        </xdr:cNvPr>
        <xdr:cNvCxnSpPr/>
      </xdr:nvCxnSpPr>
      <xdr:spPr>
        <a:xfrm>
          <a:off x="11655425" y="14478000"/>
          <a:ext cx="7651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109238</xdr:rowOff>
    </xdr:from>
    <xdr:ext cx="405111" cy="259045"/>
    <xdr:sp macro="" textlink="">
      <xdr:nvSpPr>
        <xdr:cNvPr id="359" name="n_1aveValue【消防施設】&#10;有形固定資産減価償却率">
          <a:extLst>
            <a:ext uri="{FF2B5EF4-FFF2-40B4-BE49-F238E27FC236}">
              <a16:creationId xmlns:a16="http://schemas.microsoft.com/office/drawing/2014/main" id="{E75B7B85-41BC-4B06-A5E8-A9F885F27549}"/>
            </a:ext>
          </a:extLst>
        </xdr:cNvPr>
        <xdr:cNvSpPr txBox="1"/>
      </xdr:nvSpPr>
      <xdr:spPr>
        <a:xfrm>
          <a:off x="129800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141622</xdr:rowOff>
    </xdr:from>
    <xdr:ext cx="405111" cy="259045"/>
    <xdr:sp macro="" textlink="">
      <xdr:nvSpPr>
        <xdr:cNvPr id="360" name="n_2aveValue【消防施設】&#10;有形固定資産減価償却率">
          <a:extLst>
            <a:ext uri="{FF2B5EF4-FFF2-40B4-BE49-F238E27FC236}">
              <a16:creationId xmlns:a16="http://schemas.microsoft.com/office/drawing/2014/main" id="{B234442E-F362-42A2-A1A4-7AE2937981DD}"/>
            </a:ext>
          </a:extLst>
        </xdr:cNvPr>
        <xdr:cNvSpPr txBox="1"/>
      </xdr:nvSpPr>
      <xdr:spPr>
        <a:xfrm>
          <a:off x="12246619"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113047</xdr:rowOff>
    </xdr:from>
    <xdr:ext cx="405111" cy="259045"/>
    <xdr:sp macro="" textlink="">
      <xdr:nvSpPr>
        <xdr:cNvPr id="361" name="n_3aveValue【消防施設】&#10;有形固定資産減価償却率">
          <a:extLst>
            <a:ext uri="{FF2B5EF4-FFF2-40B4-BE49-F238E27FC236}">
              <a16:creationId xmlns:a16="http://schemas.microsoft.com/office/drawing/2014/main" id="{37B1B303-87EF-47FA-84F1-353914E939F3}"/>
            </a:ext>
          </a:extLst>
        </xdr:cNvPr>
        <xdr:cNvSpPr txBox="1"/>
      </xdr:nvSpPr>
      <xdr:spPr>
        <a:xfrm>
          <a:off x="1150049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15891</xdr:rowOff>
    </xdr:from>
    <xdr:ext cx="405111" cy="259045"/>
    <xdr:sp macro="" textlink="">
      <xdr:nvSpPr>
        <xdr:cNvPr id="362" name="n_4aveValue【消防施設】&#10;有形固定資産減価償却率">
          <a:extLst>
            <a:ext uri="{FF2B5EF4-FFF2-40B4-BE49-F238E27FC236}">
              <a16:creationId xmlns:a16="http://schemas.microsoft.com/office/drawing/2014/main" id="{502F9D47-0BA8-4F25-8BF2-7CAAD7BEBE0E}"/>
            </a:ext>
          </a:extLst>
        </xdr:cNvPr>
        <xdr:cNvSpPr txBox="1"/>
      </xdr:nvSpPr>
      <xdr:spPr>
        <a:xfrm>
          <a:off x="1072579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22877</xdr:rowOff>
    </xdr:from>
    <xdr:ext cx="405111" cy="259045"/>
    <xdr:sp macro="" textlink="">
      <xdr:nvSpPr>
        <xdr:cNvPr id="363" name="n_1mainValue【消防施設】&#10;有形固定資産減価償却率">
          <a:extLst>
            <a:ext uri="{FF2B5EF4-FFF2-40B4-BE49-F238E27FC236}">
              <a16:creationId xmlns:a16="http://schemas.microsoft.com/office/drawing/2014/main" id="{82A5F37A-A76F-4335-BCB4-2610AAB42267}"/>
            </a:ext>
          </a:extLst>
        </xdr:cNvPr>
        <xdr:cNvSpPr txBox="1"/>
      </xdr:nvSpPr>
      <xdr:spPr>
        <a:xfrm>
          <a:off x="129800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156227</xdr:rowOff>
    </xdr:from>
    <xdr:ext cx="405111" cy="259045"/>
    <xdr:sp macro="" textlink="">
      <xdr:nvSpPr>
        <xdr:cNvPr id="364" name="n_2mainValue【消防施設】&#10;有形固定資産減価償却率">
          <a:extLst>
            <a:ext uri="{FF2B5EF4-FFF2-40B4-BE49-F238E27FC236}">
              <a16:creationId xmlns:a16="http://schemas.microsoft.com/office/drawing/2014/main" id="{AEE31BB3-1F32-49C0-83EE-317A1B6C60DB}"/>
            </a:ext>
          </a:extLst>
        </xdr:cNvPr>
        <xdr:cNvSpPr txBox="1"/>
      </xdr:nvSpPr>
      <xdr:spPr>
        <a:xfrm>
          <a:off x="12246619"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118127</xdr:rowOff>
    </xdr:from>
    <xdr:ext cx="405111" cy="259045"/>
    <xdr:sp macro="" textlink="">
      <xdr:nvSpPr>
        <xdr:cNvPr id="365" name="n_3mainValue【消防施設】&#10;有形固定資産減価償却率">
          <a:extLst>
            <a:ext uri="{FF2B5EF4-FFF2-40B4-BE49-F238E27FC236}">
              <a16:creationId xmlns:a16="http://schemas.microsoft.com/office/drawing/2014/main" id="{4069568A-B392-4AA6-A5BE-A8DAB981FF78}"/>
            </a:ext>
          </a:extLst>
        </xdr:cNvPr>
        <xdr:cNvSpPr txBox="1"/>
      </xdr:nvSpPr>
      <xdr:spPr>
        <a:xfrm>
          <a:off x="1150049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66" name="正方形/長方形 365">
          <a:extLst>
            <a:ext uri="{FF2B5EF4-FFF2-40B4-BE49-F238E27FC236}">
              <a16:creationId xmlns:a16="http://schemas.microsoft.com/office/drawing/2014/main" id="{A0E66F33-39D9-4FBA-8EC9-1CF7B2F3215E}"/>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67" name="正方形/長方形 366">
          <a:extLst>
            <a:ext uri="{FF2B5EF4-FFF2-40B4-BE49-F238E27FC236}">
              <a16:creationId xmlns:a16="http://schemas.microsoft.com/office/drawing/2014/main" id="{2039B81E-66A4-48E6-A33D-1AB844387E01}"/>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68" name="正方形/長方形 367">
          <a:extLst>
            <a:ext uri="{FF2B5EF4-FFF2-40B4-BE49-F238E27FC236}">
              <a16:creationId xmlns:a16="http://schemas.microsoft.com/office/drawing/2014/main" id="{1E1D8335-2B44-4E57-8B5F-F102BB8DDD72}"/>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69" name="正方形/長方形 368">
          <a:extLst>
            <a:ext uri="{FF2B5EF4-FFF2-40B4-BE49-F238E27FC236}">
              <a16:creationId xmlns:a16="http://schemas.microsoft.com/office/drawing/2014/main" id="{F1D9F18E-B5AA-4DEB-A452-B090004C5BDA}"/>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0" name="正方形/長方形 369">
          <a:extLst>
            <a:ext uri="{FF2B5EF4-FFF2-40B4-BE49-F238E27FC236}">
              <a16:creationId xmlns:a16="http://schemas.microsoft.com/office/drawing/2014/main" id="{F67B044D-FD5B-444B-9A60-1AFA12AE805E}"/>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1" name="正方形/長方形 370">
          <a:extLst>
            <a:ext uri="{FF2B5EF4-FFF2-40B4-BE49-F238E27FC236}">
              <a16:creationId xmlns:a16="http://schemas.microsoft.com/office/drawing/2014/main" id="{5FD8D135-2022-4270-A389-9B5F2A99C995}"/>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72" name="正方形/長方形 371">
          <a:extLst>
            <a:ext uri="{FF2B5EF4-FFF2-40B4-BE49-F238E27FC236}">
              <a16:creationId xmlns:a16="http://schemas.microsoft.com/office/drawing/2014/main" id="{861BF96B-C9CB-456B-924F-8AB3683F2672}"/>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73" name="正方形/長方形 372">
          <a:extLst>
            <a:ext uri="{FF2B5EF4-FFF2-40B4-BE49-F238E27FC236}">
              <a16:creationId xmlns:a16="http://schemas.microsoft.com/office/drawing/2014/main" id="{4D4AB4F3-D139-4EB7-B9AC-9E52B2D61C64}"/>
            </a:ext>
          </a:extLst>
        </xdr:cNvPr>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74" name="テキスト ボックス 373">
          <a:extLst>
            <a:ext uri="{FF2B5EF4-FFF2-40B4-BE49-F238E27FC236}">
              <a16:creationId xmlns:a16="http://schemas.microsoft.com/office/drawing/2014/main" id="{13BC32DD-E3AD-4D43-833B-97A7DC98B8A5}"/>
            </a:ext>
          </a:extLst>
        </xdr:cNvPr>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75" name="直線コネクタ 374">
          <a:extLst>
            <a:ext uri="{FF2B5EF4-FFF2-40B4-BE49-F238E27FC236}">
              <a16:creationId xmlns:a16="http://schemas.microsoft.com/office/drawing/2014/main" id="{57F6989E-28EB-4FFA-BFE0-18F07A697BFE}"/>
            </a:ext>
          </a:extLst>
        </xdr:cNvPr>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76" name="直線コネクタ 375">
          <a:extLst>
            <a:ext uri="{FF2B5EF4-FFF2-40B4-BE49-F238E27FC236}">
              <a16:creationId xmlns:a16="http://schemas.microsoft.com/office/drawing/2014/main" id="{E936E9F6-7DA4-4A31-8A9A-1DC19FAF4B54}"/>
            </a:ext>
          </a:extLst>
        </xdr:cNvPr>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77" name="テキスト ボックス 376">
          <a:extLst>
            <a:ext uri="{FF2B5EF4-FFF2-40B4-BE49-F238E27FC236}">
              <a16:creationId xmlns:a16="http://schemas.microsoft.com/office/drawing/2014/main" id="{A94D3987-C1B5-4C88-8B64-3A915D05FDF0}"/>
            </a:ext>
          </a:extLst>
        </xdr:cNvPr>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78" name="直線コネクタ 377">
          <a:extLst>
            <a:ext uri="{FF2B5EF4-FFF2-40B4-BE49-F238E27FC236}">
              <a16:creationId xmlns:a16="http://schemas.microsoft.com/office/drawing/2014/main" id="{D920A66C-847A-4815-8DAC-3AB9D5AB0EED}"/>
            </a:ext>
          </a:extLst>
        </xdr:cNvPr>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79" name="テキスト ボックス 378">
          <a:extLst>
            <a:ext uri="{FF2B5EF4-FFF2-40B4-BE49-F238E27FC236}">
              <a16:creationId xmlns:a16="http://schemas.microsoft.com/office/drawing/2014/main" id="{C75D1F35-C11B-46DD-B57B-1D322A87B472}"/>
            </a:ext>
          </a:extLst>
        </xdr:cNvPr>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80" name="直線コネクタ 379">
          <a:extLst>
            <a:ext uri="{FF2B5EF4-FFF2-40B4-BE49-F238E27FC236}">
              <a16:creationId xmlns:a16="http://schemas.microsoft.com/office/drawing/2014/main" id="{F71A2785-1D59-4B78-B422-D03EA130C125}"/>
            </a:ext>
          </a:extLst>
        </xdr:cNvPr>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81" name="テキスト ボックス 380">
          <a:extLst>
            <a:ext uri="{FF2B5EF4-FFF2-40B4-BE49-F238E27FC236}">
              <a16:creationId xmlns:a16="http://schemas.microsoft.com/office/drawing/2014/main" id="{4B55FB63-5683-4636-B871-89002D379D52}"/>
            </a:ext>
          </a:extLst>
        </xdr:cNvPr>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82" name="直線コネクタ 381">
          <a:extLst>
            <a:ext uri="{FF2B5EF4-FFF2-40B4-BE49-F238E27FC236}">
              <a16:creationId xmlns:a16="http://schemas.microsoft.com/office/drawing/2014/main" id="{241696D2-F4DA-40CF-A62E-B7AF584488CF}"/>
            </a:ext>
          </a:extLst>
        </xdr:cNvPr>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83" name="テキスト ボックス 382">
          <a:extLst>
            <a:ext uri="{FF2B5EF4-FFF2-40B4-BE49-F238E27FC236}">
              <a16:creationId xmlns:a16="http://schemas.microsoft.com/office/drawing/2014/main" id="{AB9FA146-63C4-4361-94F6-852F384BF7F2}"/>
            </a:ext>
          </a:extLst>
        </xdr:cNvPr>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84" name="直線コネクタ 383">
          <a:extLst>
            <a:ext uri="{FF2B5EF4-FFF2-40B4-BE49-F238E27FC236}">
              <a16:creationId xmlns:a16="http://schemas.microsoft.com/office/drawing/2014/main" id="{C21B03F1-6B95-4CD6-BB4F-102CD2E86AFA}"/>
            </a:ext>
          </a:extLst>
        </xdr:cNvPr>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85" name="テキスト ボックス 384">
          <a:extLst>
            <a:ext uri="{FF2B5EF4-FFF2-40B4-BE49-F238E27FC236}">
              <a16:creationId xmlns:a16="http://schemas.microsoft.com/office/drawing/2014/main" id="{878946AB-AF76-4CE5-BD11-51963CB7F10E}"/>
            </a:ext>
          </a:extLst>
        </xdr:cNvPr>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86" name="【消防施設】&#10;一人当たり面積グラフ枠">
          <a:extLst>
            <a:ext uri="{FF2B5EF4-FFF2-40B4-BE49-F238E27FC236}">
              <a16:creationId xmlns:a16="http://schemas.microsoft.com/office/drawing/2014/main" id="{704F7F31-7316-44CE-8721-0C6081C750F4}"/>
            </a:ext>
          </a:extLst>
        </xdr:cNvPr>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117424</xdr:rowOff>
    </xdr:from>
    <xdr:to>
      <xdr:col>116</xdr:col>
      <xdr:colOff>62864</xdr:colOff>
      <xdr:row>86</xdr:row>
      <xdr:rowOff>25755</xdr:rowOff>
    </xdr:to>
    <xdr:cxnSp macro="">
      <xdr:nvCxnSpPr>
        <xdr:cNvPr id="387" name="直線コネクタ 386">
          <a:extLst>
            <a:ext uri="{FF2B5EF4-FFF2-40B4-BE49-F238E27FC236}">
              <a16:creationId xmlns:a16="http://schemas.microsoft.com/office/drawing/2014/main" id="{7D56F5CC-6676-4153-A73C-B1C239AE3C51}"/>
            </a:ext>
          </a:extLst>
        </xdr:cNvPr>
        <xdr:cNvCxnSpPr/>
      </xdr:nvCxnSpPr>
      <xdr:spPr>
        <a:xfrm flipV="1">
          <a:off x="18846164" y="13490524"/>
          <a:ext cx="0" cy="1279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29582</xdr:rowOff>
    </xdr:from>
    <xdr:ext cx="469744" cy="259045"/>
    <xdr:sp macro="" textlink="">
      <xdr:nvSpPr>
        <xdr:cNvPr id="388" name="【消防施設】&#10;一人当たり面積最小値テキスト">
          <a:extLst>
            <a:ext uri="{FF2B5EF4-FFF2-40B4-BE49-F238E27FC236}">
              <a16:creationId xmlns:a16="http://schemas.microsoft.com/office/drawing/2014/main" id="{BDDFBA59-6C98-4109-84C7-F9C7FF2A1C91}"/>
            </a:ext>
          </a:extLst>
        </xdr:cNvPr>
        <xdr:cNvSpPr txBox="1"/>
      </xdr:nvSpPr>
      <xdr:spPr>
        <a:xfrm>
          <a:off x="18884900" y="1477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25755</xdr:rowOff>
    </xdr:from>
    <xdr:to>
      <xdr:col>116</xdr:col>
      <xdr:colOff>152400</xdr:colOff>
      <xdr:row>86</xdr:row>
      <xdr:rowOff>25755</xdr:rowOff>
    </xdr:to>
    <xdr:cxnSp macro="">
      <xdr:nvCxnSpPr>
        <xdr:cNvPr id="389" name="直線コネクタ 388">
          <a:extLst>
            <a:ext uri="{FF2B5EF4-FFF2-40B4-BE49-F238E27FC236}">
              <a16:creationId xmlns:a16="http://schemas.microsoft.com/office/drawing/2014/main" id="{EA3CA616-4E1D-4413-BB0D-ED3E4B2A31C8}"/>
            </a:ext>
          </a:extLst>
        </xdr:cNvPr>
        <xdr:cNvCxnSpPr/>
      </xdr:nvCxnSpPr>
      <xdr:spPr>
        <a:xfrm>
          <a:off x="18786475" y="147704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64101</xdr:rowOff>
    </xdr:from>
    <xdr:ext cx="469744" cy="259045"/>
    <xdr:sp macro="" textlink="">
      <xdr:nvSpPr>
        <xdr:cNvPr id="390" name="【消防施設】&#10;一人当たり面積最大値テキスト">
          <a:extLst>
            <a:ext uri="{FF2B5EF4-FFF2-40B4-BE49-F238E27FC236}">
              <a16:creationId xmlns:a16="http://schemas.microsoft.com/office/drawing/2014/main" id="{1B569800-A1E9-4307-8A6C-E32C92CCE8FB}"/>
            </a:ext>
          </a:extLst>
        </xdr:cNvPr>
        <xdr:cNvSpPr txBox="1"/>
      </xdr:nvSpPr>
      <xdr:spPr>
        <a:xfrm>
          <a:off x="18884900" y="1326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117424</xdr:rowOff>
    </xdr:from>
    <xdr:to>
      <xdr:col>116</xdr:col>
      <xdr:colOff>152400</xdr:colOff>
      <xdr:row>78</xdr:row>
      <xdr:rowOff>117424</xdr:rowOff>
    </xdr:to>
    <xdr:cxnSp macro="">
      <xdr:nvCxnSpPr>
        <xdr:cNvPr id="391" name="直線コネクタ 390">
          <a:extLst>
            <a:ext uri="{FF2B5EF4-FFF2-40B4-BE49-F238E27FC236}">
              <a16:creationId xmlns:a16="http://schemas.microsoft.com/office/drawing/2014/main" id="{FBE3273B-3F1E-42B3-963A-0A9AD57036E8}"/>
            </a:ext>
          </a:extLst>
        </xdr:cNvPr>
        <xdr:cNvCxnSpPr/>
      </xdr:nvCxnSpPr>
      <xdr:spPr>
        <a:xfrm>
          <a:off x="18786475" y="1349052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36592</xdr:rowOff>
    </xdr:from>
    <xdr:ext cx="469744" cy="259045"/>
    <xdr:sp macro="" textlink="">
      <xdr:nvSpPr>
        <xdr:cNvPr id="392" name="【消防施設】&#10;一人当たり面積平均値テキスト">
          <a:extLst>
            <a:ext uri="{FF2B5EF4-FFF2-40B4-BE49-F238E27FC236}">
              <a16:creationId xmlns:a16="http://schemas.microsoft.com/office/drawing/2014/main" id="{BE92BB3F-FCD0-40B6-9FA1-984970B78442}"/>
            </a:ext>
          </a:extLst>
        </xdr:cNvPr>
        <xdr:cNvSpPr txBox="1"/>
      </xdr:nvSpPr>
      <xdr:spPr>
        <a:xfrm>
          <a:off x="18884900" y="14609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393" name="フローチャート: 判断 392">
          <a:extLst>
            <a:ext uri="{FF2B5EF4-FFF2-40B4-BE49-F238E27FC236}">
              <a16:creationId xmlns:a16="http://schemas.microsoft.com/office/drawing/2014/main" id="{797008B7-28CB-49E9-9D0D-62FF68720D4E}"/>
            </a:ext>
          </a:extLst>
        </xdr:cNvPr>
        <xdr:cNvSpPr/>
      </xdr:nvSpPr>
      <xdr:spPr>
        <a:xfrm>
          <a:off x="18796000" y="146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88342</xdr:rowOff>
    </xdr:from>
    <xdr:to>
      <xdr:col>112</xdr:col>
      <xdr:colOff>38100</xdr:colOff>
      <xdr:row>86</xdr:row>
      <xdr:rowOff>18492</xdr:rowOff>
    </xdr:to>
    <xdr:sp macro="" textlink="">
      <xdr:nvSpPr>
        <xdr:cNvPr id="394" name="フローチャート: 判断 393">
          <a:extLst>
            <a:ext uri="{FF2B5EF4-FFF2-40B4-BE49-F238E27FC236}">
              <a16:creationId xmlns:a16="http://schemas.microsoft.com/office/drawing/2014/main" id="{59765EB5-4BFE-42AE-93B0-CBFD05D95B92}"/>
            </a:ext>
          </a:extLst>
        </xdr:cNvPr>
        <xdr:cNvSpPr/>
      </xdr:nvSpPr>
      <xdr:spPr>
        <a:xfrm>
          <a:off x="18100675" y="1466159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83769</xdr:rowOff>
    </xdr:from>
    <xdr:to>
      <xdr:col>107</xdr:col>
      <xdr:colOff>101600</xdr:colOff>
      <xdr:row>86</xdr:row>
      <xdr:rowOff>13919</xdr:rowOff>
    </xdr:to>
    <xdr:sp macro="" textlink="">
      <xdr:nvSpPr>
        <xdr:cNvPr id="395" name="フローチャート: 判断 394">
          <a:extLst>
            <a:ext uri="{FF2B5EF4-FFF2-40B4-BE49-F238E27FC236}">
              <a16:creationId xmlns:a16="http://schemas.microsoft.com/office/drawing/2014/main" id="{D9D9EC63-B1C4-44CF-8C86-88E4965DE577}"/>
            </a:ext>
          </a:extLst>
        </xdr:cNvPr>
        <xdr:cNvSpPr/>
      </xdr:nvSpPr>
      <xdr:spPr>
        <a:xfrm>
          <a:off x="17325975"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79654</xdr:rowOff>
    </xdr:from>
    <xdr:to>
      <xdr:col>102</xdr:col>
      <xdr:colOff>165100</xdr:colOff>
      <xdr:row>86</xdr:row>
      <xdr:rowOff>9804</xdr:rowOff>
    </xdr:to>
    <xdr:sp macro="" textlink="">
      <xdr:nvSpPr>
        <xdr:cNvPr id="396" name="フローチャート: 判断 395">
          <a:extLst>
            <a:ext uri="{FF2B5EF4-FFF2-40B4-BE49-F238E27FC236}">
              <a16:creationId xmlns:a16="http://schemas.microsoft.com/office/drawing/2014/main" id="{63284F02-E170-438E-846E-307D159653C3}"/>
            </a:ext>
          </a:extLst>
        </xdr:cNvPr>
        <xdr:cNvSpPr/>
      </xdr:nvSpPr>
      <xdr:spPr>
        <a:xfrm>
          <a:off x="16579850" y="1465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35306</xdr:rowOff>
    </xdr:from>
    <xdr:to>
      <xdr:col>98</xdr:col>
      <xdr:colOff>38100</xdr:colOff>
      <xdr:row>85</xdr:row>
      <xdr:rowOff>136906</xdr:rowOff>
    </xdr:to>
    <xdr:sp macro="" textlink="">
      <xdr:nvSpPr>
        <xdr:cNvPr id="397" name="フローチャート: 判断 396">
          <a:extLst>
            <a:ext uri="{FF2B5EF4-FFF2-40B4-BE49-F238E27FC236}">
              <a16:creationId xmlns:a16="http://schemas.microsoft.com/office/drawing/2014/main" id="{6A37E2F8-EC68-40F0-AB41-BA314978976E}"/>
            </a:ext>
          </a:extLst>
        </xdr:cNvPr>
        <xdr:cNvSpPr/>
      </xdr:nvSpPr>
      <xdr:spPr>
        <a:xfrm>
          <a:off x="15833725" y="1460855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98" name="テキスト ボックス 397">
          <a:extLst>
            <a:ext uri="{FF2B5EF4-FFF2-40B4-BE49-F238E27FC236}">
              <a16:creationId xmlns:a16="http://schemas.microsoft.com/office/drawing/2014/main" id="{DF5F457D-E913-4AA9-9312-B5494F81F373}"/>
            </a:ext>
          </a:extLst>
        </xdr:cNvPr>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99" name="テキスト ボックス 398">
          <a:extLst>
            <a:ext uri="{FF2B5EF4-FFF2-40B4-BE49-F238E27FC236}">
              <a16:creationId xmlns:a16="http://schemas.microsoft.com/office/drawing/2014/main" id="{4AE2F6A5-A880-44D4-93C5-FE711DF479E5}"/>
            </a:ext>
          </a:extLst>
        </xdr:cNvPr>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00" name="テキスト ボックス 399">
          <a:extLst>
            <a:ext uri="{FF2B5EF4-FFF2-40B4-BE49-F238E27FC236}">
              <a16:creationId xmlns:a16="http://schemas.microsoft.com/office/drawing/2014/main" id="{28CADA26-FEDB-4C1E-B0DB-821AB0C870DB}"/>
            </a:ext>
          </a:extLst>
        </xdr:cNvPr>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01" name="テキスト ボックス 400">
          <a:extLst>
            <a:ext uri="{FF2B5EF4-FFF2-40B4-BE49-F238E27FC236}">
              <a16:creationId xmlns:a16="http://schemas.microsoft.com/office/drawing/2014/main" id="{29501D6E-9896-4956-8D78-388BD8E9F923}"/>
            </a:ext>
          </a:extLst>
        </xdr:cNvPr>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02" name="テキスト ボックス 401">
          <a:extLst>
            <a:ext uri="{FF2B5EF4-FFF2-40B4-BE49-F238E27FC236}">
              <a16:creationId xmlns:a16="http://schemas.microsoft.com/office/drawing/2014/main" id="{89F83A34-706F-428E-86FB-DF86D4CADD02}"/>
            </a:ext>
          </a:extLst>
        </xdr:cNvPr>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106629</xdr:rowOff>
    </xdr:from>
    <xdr:to>
      <xdr:col>116</xdr:col>
      <xdr:colOff>114300</xdr:colOff>
      <xdr:row>85</xdr:row>
      <xdr:rowOff>36779</xdr:rowOff>
    </xdr:to>
    <xdr:sp macro="" textlink="">
      <xdr:nvSpPr>
        <xdr:cNvPr id="403" name="楕円 402">
          <a:extLst>
            <a:ext uri="{FF2B5EF4-FFF2-40B4-BE49-F238E27FC236}">
              <a16:creationId xmlns:a16="http://schemas.microsoft.com/office/drawing/2014/main" id="{2304A7D6-6E4D-4266-A98D-F6F13797939F}"/>
            </a:ext>
          </a:extLst>
        </xdr:cNvPr>
        <xdr:cNvSpPr/>
      </xdr:nvSpPr>
      <xdr:spPr>
        <a:xfrm>
          <a:off x="18796000" y="145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129506</xdr:rowOff>
    </xdr:from>
    <xdr:ext cx="469744" cy="259045"/>
    <xdr:sp macro="" textlink="">
      <xdr:nvSpPr>
        <xdr:cNvPr id="404" name="【消防施設】&#10;一人当たり面積該当値テキスト">
          <a:extLst>
            <a:ext uri="{FF2B5EF4-FFF2-40B4-BE49-F238E27FC236}">
              <a16:creationId xmlns:a16="http://schemas.microsoft.com/office/drawing/2014/main" id="{4744594F-831F-42E8-A0D5-6249A5026CF3}"/>
            </a:ext>
          </a:extLst>
        </xdr:cNvPr>
        <xdr:cNvSpPr txBox="1"/>
      </xdr:nvSpPr>
      <xdr:spPr>
        <a:xfrm>
          <a:off x="18884900" y="1435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106172</xdr:rowOff>
    </xdr:from>
    <xdr:to>
      <xdr:col>112</xdr:col>
      <xdr:colOff>38100</xdr:colOff>
      <xdr:row>85</xdr:row>
      <xdr:rowOff>36322</xdr:rowOff>
    </xdr:to>
    <xdr:sp macro="" textlink="">
      <xdr:nvSpPr>
        <xdr:cNvPr id="405" name="楕円 404">
          <a:extLst>
            <a:ext uri="{FF2B5EF4-FFF2-40B4-BE49-F238E27FC236}">
              <a16:creationId xmlns:a16="http://schemas.microsoft.com/office/drawing/2014/main" id="{0790307A-CDB4-47D9-A120-3E54D6A1B7C8}"/>
            </a:ext>
          </a:extLst>
        </xdr:cNvPr>
        <xdr:cNvSpPr/>
      </xdr:nvSpPr>
      <xdr:spPr>
        <a:xfrm>
          <a:off x="18100675" y="1450797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156972</xdr:rowOff>
    </xdr:from>
    <xdr:to>
      <xdr:col>116</xdr:col>
      <xdr:colOff>63500</xdr:colOff>
      <xdr:row>84</xdr:row>
      <xdr:rowOff>157429</xdr:rowOff>
    </xdr:to>
    <xdr:cxnSp macro="">
      <xdr:nvCxnSpPr>
        <xdr:cNvPr id="406" name="直線コネクタ 405">
          <a:extLst>
            <a:ext uri="{FF2B5EF4-FFF2-40B4-BE49-F238E27FC236}">
              <a16:creationId xmlns:a16="http://schemas.microsoft.com/office/drawing/2014/main" id="{B6DEE68A-6202-4607-98B4-5E715D6847F0}"/>
            </a:ext>
          </a:extLst>
        </xdr:cNvPr>
        <xdr:cNvCxnSpPr/>
      </xdr:nvCxnSpPr>
      <xdr:spPr>
        <a:xfrm>
          <a:off x="18132425" y="14558772"/>
          <a:ext cx="714375"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112344</xdr:rowOff>
    </xdr:from>
    <xdr:to>
      <xdr:col>107</xdr:col>
      <xdr:colOff>101600</xdr:colOff>
      <xdr:row>85</xdr:row>
      <xdr:rowOff>42494</xdr:rowOff>
    </xdr:to>
    <xdr:sp macro="" textlink="">
      <xdr:nvSpPr>
        <xdr:cNvPr id="407" name="楕円 406">
          <a:extLst>
            <a:ext uri="{FF2B5EF4-FFF2-40B4-BE49-F238E27FC236}">
              <a16:creationId xmlns:a16="http://schemas.microsoft.com/office/drawing/2014/main" id="{1099451B-74A1-4864-A3C4-136DE9038613}"/>
            </a:ext>
          </a:extLst>
        </xdr:cNvPr>
        <xdr:cNvSpPr/>
      </xdr:nvSpPr>
      <xdr:spPr>
        <a:xfrm>
          <a:off x="17325975" y="1451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156972</xdr:rowOff>
    </xdr:from>
    <xdr:to>
      <xdr:col>111</xdr:col>
      <xdr:colOff>177800</xdr:colOff>
      <xdr:row>84</xdr:row>
      <xdr:rowOff>163144</xdr:rowOff>
    </xdr:to>
    <xdr:cxnSp macro="">
      <xdr:nvCxnSpPr>
        <xdr:cNvPr id="408" name="直線コネクタ 407">
          <a:extLst>
            <a:ext uri="{FF2B5EF4-FFF2-40B4-BE49-F238E27FC236}">
              <a16:creationId xmlns:a16="http://schemas.microsoft.com/office/drawing/2014/main" id="{D28A1F42-FD7E-48E4-B1E7-9AB1FA38F610}"/>
            </a:ext>
          </a:extLst>
        </xdr:cNvPr>
        <xdr:cNvCxnSpPr/>
      </xdr:nvCxnSpPr>
      <xdr:spPr>
        <a:xfrm flipV="1">
          <a:off x="17376775" y="14558772"/>
          <a:ext cx="75565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119431</xdr:rowOff>
    </xdr:from>
    <xdr:to>
      <xdr:col>102</xdr:col>
      <xdr:colOff>165100</xdr:colOff>
      <xdr:row>85</xdr:row>
      <xdr:rowOff>49581</xdr:rowOff>
    </xdr:to>
    <xdr:sp macro="" textlink="">
      <xdr:nvSpPr>
        <xdr:cNvPr id="409" name="楕円 408">
          <a:extLst>
            <a:ext uri="{FF2B5EF4-FFF2-40B4-BE49-F238E27FC236}">
              <a16:creationId xmlns:a16="http://schemas.microsoft.com/office/drawing/2014/main" id="{AEFC4615-246D-4058-8E62-154528D6A3B9}"/>
            </a:ext>
          </a:extLst>
        </xdr:cNvPr>
        <xdr:cNvSpPr/>
      </xdr:nvSpPr>
      <xdr:spPr>
        <a:xfrm>
          <a:off x="16579850" y="1452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163144</xdr:rowOff>
    </xdr:from>
    <xdr:to>
      <xdr:col>107</xdr:col>
      <xdr:colOff>50800</xdr:colOff>
      <xdr:row>84</xdr:row>
      <xdr:rowOff>170231</xdr:rowOff>
    </xdr:to>
    <xdr:cxnSp macro="">
      <xdr:nvCxnSpPr>
        <xdr:cNvPr id="410" name="直線コネクタ 409">
          <a:extLst>
            <a:ext uri="{FF2B5EF4-FFF2-40B4-BE49-F238E27FC236}">
              <a16:creationId xmlns:a16="http://schemas.microsoft.com/office/drawing/2014/main" id="{923594C0-DBEE-40A9-ADE6-1E0CA31FAAF1}"/>
            </a:ext>
          </a:extLst>
        </xdr:cNvPr>
        <xdr:cNvCxnSpPr/>
      </xdr:nvCxnSpPr>
      <xdr:spPr>
        <a:xfrm flipV="1">
          <a:off x="16630650" y="14564944"/>
          <a:ext cx="746125"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9619</xdr:rowOff>
    </xdr:from>
    <xdr:ext cx="469744" cy="259045"/>
    <xdr:sp macro="" textlink="">
      <xdr:nvSpPr>
        <xdr:cNvPr id="411" name="n_1aveValue【消防施設】&#10;一人当たり面積">
          <a:extLst>
            <a:ext uri="{FF2B5EF4-FFF2-40B4-BE49-F238E27FC236}">
              <a16:creationId xmlns:a16="http://schemas.microsoft.com/office/drawing/2014/main" id="{5C5B35EA-8F95-44AA-8906-2A1D90286938}"/>
            </a:ext>
          </a:extLst>
        </xdr:cNvPr>
        <xdr:cNvSpPr txBox="1"/>
      </xdr:nvSpPr>
      <xdr:spPr>
        <a:xfrm>
          <a:off x="17932477" y="1475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5046</xdr:rowOff>
    </xdr:from>
    <xdr:ext cx="469744" cy="259045"/>
    <xdr:sp macro="" textlink="">
      <xdr:nvSpPr>
        <xdr:cNvPr id="412" name="n_2aveValue【消防施設】&#10;一人当たり面積">
          <a:extLst>
            <a:ext uri="{FF2B5EF4-FFF2-40B4-BE49-F238E27FC236}">
              <a16:creationId xmlns:a16="http://schemas.microsoft.com/office/drawing/2014/main" id="{B6B9DEE9-A398-4AE6-AF50-21A853B04B3D}"/>
            </a:ext>
          </a:extLst>
        </xdr:cNvPr>
        <xdr:cNvSpPr txBox="1"/>
      </xdr:nvSpPr>
      <xdr:spPr>
        <a:xfrm>
          <a:off x="17170477" y="1474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931</xdr:rowOff>
    </xdr:from>
    <xdr:ext cx="469744" cy="259045"/>
    <xdr:sp macro="" textlink="">
      <xdr:nvSpPr>
        <xdr:cNvPr id="413" name="n_3aveValue【消防施設】&#10;一人当たり面積">
          <a:extLst>
            <a:ext uri="{FF2B5EF4-FFF2-40B4-BE49-F238E27FC236}">
              <a16:creationId xmlns:a16="http://schemas.microsoft.com/office/drawing/2014/main" id="{279EAE89-E1D6-4C4C-8553-53730F2209AB}"/>
            </a:ext>
          </a:extLst>
        </xdr:cNvPr>
        <xdr:cNvSpPr txBox="1"/>
      </xdr:nvSpPr>
      <xdr:spPr>
        <a:xfrm>
          <a:off x="16424352" y="1474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153433</xdr:rowOff>
    </xdr:from>
    <xdr:ext cx="469744" cy="259045"/>
    <xdr:sp macro="" textlink="">
      <xdr:nvSpPr>
        <xdr:cNvPr id="414" name="n_4aveValue【消防施設】&#10;一人当たり面積">
          <a:extLst>
            <a:ext uri="{FF2B5EF4-FFF2-40B4-BE49-F238E27FC236}">
              <a16:creationId xmlns:a16="http://schemas.microsoft.com/office/drawing/2014/main" id="{2C384E2F-25BB-4C22-B5D9-196697DF8CC3}"/>
            </a:ext>
          </a:extLst>
        </xdr:cNvPr>
        <xdr:cNvSpPr txBox="1"/>
      </xdr:nvSpPr>
      <xdr:spPr>
        <a:xfrm>
          <a:off x="156782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52849</xdr:rowOff>
    </xdr:from>
    <xdr:ext cx="469744" cy="259045"/>
    <xdr:sp macro="" textlink="">
      <xdr:nvSpPr>
        <xdr:cNvPr id="415" name="n_1mainValue【消防施設】&#10;一人当たり面積">
          <a:extLst>
            <a:ext uri="{FF2B5EF4-FFF2-40B4-BE49-F238E27FC236}">
              <a16:creationId xmlns:a16="http://schemas.microsoft.com/office/drawing/2014/main" id="{71D506D6-449E-44B3-BD16-0045800D4B8A}"/>
            </a:ext>
          </a:extLst>
        </xdr:cNvPr>
        <xdr:cNvSpPr txBox="1"/>
      </xdr:nvSpPr>
      <xdr:spPr>
        <a:xfrm>
          <a:off x="1793247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59021</xdr:rowOff>
    </xdr:from>
    <xdr:ext cx="469744" cy="259045"/>
    <xdr:sp macro="" textlink="">
      <xdr:nvSpPr>
        <xdr:cNvPr id="416" name="n_2mainValue【消防施設】&#10;一人当たり面積">
          <a:extLst>
            <a:ext uri="{FF2B5EF4-FFF2-40B4-BE49-F238E27FC236}">
              <a16:creationId xmlns:a16="http://schemas.microsoft.com/office/drawing/2014/main" id="{6C763E9F-DA79-43DA-8B41-7A7869BABA91}"/>
            </a:ext>
          </a:extLst>
        </xdr:cNvPr>
        <xdr:cNvSpPr txBox="1"/>
      </xdr:nvSpPr>
      <xdr:spPr>
        <a:xfrm>
          <a:off x="17170477" y="1428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66108</xdr:rowOff>
    </xdr:from>
    <xdr:ext cx="469744" cy="259045"/>
    <xdr:sp macro="" textlink="">
      <xdr:nvSpPr>
        <xdr:cNvPr id="417" name="n_3mainValue【消防施設】&#10;一人当たり面積">
          <a:extLst>
            <a:ext uri="{FF2B5EF4-FFF2-40B4-BE49-F238E27FC236}">
              <a16:creationId xmlns:a16="http://schemas.microsoft.com/office/drawing/2014/main" id="{ADD9E6B1-0EF7-4B71-9599-7D244CE21DAC}"/>
            </a:ext>
          </a:extLst>
        </xdr:cNvPr>
        <xdr:cNvSpPr txBox="1"/>
      </xdr:nvSpPr>
      <xdr:spPr>
        <a:xfrm>
          <a:off x="16424352" y="1429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18" name="正方形/長方形 417">
          <a:extLst>
            <a:ext uri="{FF2B5EF4-FFF2-40B4-BE49-F238E27FC236}">
              <a16:creationId xmlns:a16="http://schemas.microsoft.com/office/drawing/2014/main" id="{C3D0A642-59FB-4505-A80B-0B30C7895CAF}"/>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9" name="正方形/長方形 418">
          <a:extLst>
            <a:ext uri="{FF2B5EF4-FFF2-40B4-BE49-F238E27FC236}">
              <a16:creationId xmlns:a16="http://schemas.microsoft.com/office/drawing/2014/main" id="{F69F6DDE-5686-4719-BC53-0A0BA39A6B6E}"/>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20" name="正方形/長方形 419">
          <a:extLst>
            <a:ext uri="{FF2B5EF4-FFF2-40B4-BE49-F238E27FC236}">
              <a16:creationId xmlns:a16="http://schemas.microsoft.com/office/drawing/2014/main" id="{A7EB33BC-A081-4868-BC0E-C103ACA7E4F3}"/>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21" name="正方形/長方形 420">
          <a:extLst>
            <a:ext uri="{FF2B5EF4-FFF2-40B4-BE49-F238E27FC236}">
              <a16:creationId xmlns:a16="http://schemas.microsoft.com/office/drawing/2014/main" id="{C78B7724-67CF-4B91-B614-DD5675B4BCD0}"/>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22" name="正方形/長方形 421">
          <a:extLst>
            <a:ext uri="{FF2B5EF4-FFF2-40B4-BE49-F238E27FC236}">
              <a16:creationId xmlns:a16="http://schemas.microsoft.com/office/drawing/2014/main" id="{6434C2E6-3F72-41A9-92E4-4D999780A5D1}"/>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23" name="正方形/長方形 422">
          <a:extLst>
            <a:ext uri="{FF2B5EF4-FFF2-40B4-BE49-F238E27FC236}">
              <a16:creationId xmlns:a16="http://schemas.microsoft.com/office/drawing/2014/main" id="{BBD74321-8DAB-42FA-A02C-527CAB3A3EF3}"/>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24" name="正方形/長方形 423">
          <a:extLst>
            <a:ext uri="{FF2B5EF4-FFF2-40B4-BE49-F238E27FC236}">
              <a16:creationId xmlns:a16="http://schemas.microsoft.com/office/drawing/2014/main" id="{973AB45B-E5DC-4CF3-986F-65BE8CEBCA94}"/>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5" name="正方形/長方形 424">
          <a:extLst>
            <a:ext uri="{FF2B5EF4-FFF2-40B4-BE49-F238E27FC236}">
              <a16:creationId xmlns:a16="http://schemas.microsoft.com/office/drawing/2014/main" id="{7E8F57F8-9FDC-47BB-9441-EBAE083F7178}"/>
            </a:ext>
          </a:extLst>
        </xdr:cNvPr>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26" name="テキスト ボックス 425">
          <a:extLst>
            <a:ext uri="{FF2B5EF4-FFF2-40B4-BE49-F238E27FC236}">
              <a16:creationId xmlns:a16="http://schemas.microsoft.com/office/drawing/2014/main" id="{F3A8440C-3456-420B-89B4-5CC3AA441725}"/>
            </a:ext>
          </a:extLst>
        </xdr:cNvPr>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7" name="直線コネクタ 426">
          <a:extLst>
            <a:ext uri="{FF2B5EF4-FFF2-40B4-BE49-F238E27FC236}">
              <a16:creationId xmlns:a16="http://schemas.microsoft.com/office/drawing/2014/main" id="{1BC1E6C2-20BB-4B36-BFE7-094964CF6879}"/>
            </a:ext>
          </a:extLst>
        </xdr:cNvPr>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28" name="テキスト ボックス 427">
          <a:extLst>
            <a:ext uri="{FF2B5EF4-FFF2-40B4-BE49-F238E27FC236}">
              <a16:creationId xmlns:a16="http://schemas.microsoft.com/office/drawing/2014/main" id="{7C9044E7-58A9-438B-9D58-364AED90D2DD}"/>
            </a:ext>
          </a:extLst>
        </xdr:cNvPr>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29" name="直線コネクタ 428">
          <a:extLst>
            <a:ext uri="{FF2B5EF4-FFF2-40B4-BE49-F238E27FC236}">
              <a16:creationId xmlns:a16="http://schemas.microsoft.com/office/drawing/2014/main" id="{B03748A9-F8BF-4A84-81C8-C4263450F760}"/>
            </a:ext>
          </a:extLst>
        </xdr:cNvPr>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30" name="テキスト ボックス 429">
          <a:extLst>
            <a:ext uri="{FF2B5EF4-FFF2-40B4-BE49-F238E27FC236}">
              <a16:creationId xmlns:a16="http://schemas.microsoft.com/office/drawing/2014/main" id="{59297988-7DB6-4BA9-8787-14E3AFEEB7D9}"/>
            </a:ext>
          </a:extLst>
        </xdr:cNvPr>
        <xdr:cNvSpPr txBox="1"/>
      </xdr:nvSpPr>
      <xdr:spPr>
        <a:xfrm>
          <a:off x="101976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31" name="直線コネクタ 430">
          <a:extLst>
            <a:ext uri="{FF2B5EF4-FFF2-40B4-BE49-F238E27FC236}">
              <a16:creationId xmlns:a16="http://schemas.microsoft.com/office/drawing/2014/main" id="{C43BCB29-312A-4D22-B3EE-3BAF7E8B602C}"/>
            </a:ext>
          </a:extLst>
        </xdr:cNvPr>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32" name="テキスト ボックス 431">
          <a:extLst>
            <a:ext uri="{FF2B5EF4-FFF2-40B4-BE49-F238E27FC236}">
              <a16:creationId xmlns:a16="http://schemas.microsoft.com/office/drawing/2014/main" id="{5B3BADB1-39DF-4D0D-9824-62811C54EA03}"/>
            </a:ext>
          </a:extLst>
        </xdr:cNvPr>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33" name="直線コネクタ 432">
          <a:extLst>
            <a:ext uri="{FF2B5EF4-FFF2-40B4-BE49-F238E27FC236}">
              <a16:creationId xmlns:a16="http://schemas.microsoft.com/office/drawing/2014/main" id="{7BCD225B-DFFF-4FF8-B2CA-E4BA2D2924D9}"/>
            </a:ext>
          </a:extLst>
        </xdr:cNvPr>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34" name="テキスト ボックス 433">
          <a:extLst>
            <a:ext uri="{FF2B5EF4-FFF2-40B4-BE49-F238E27FC236}">
              <a16:creationId xmlns:a16="http://schemas.microsoft.com/office/drawing/2014/main" id="{8F228A86-D6E4-4907-AF80-C9F3A21D2677}"/>
            </a:ext>
          </a:extLst>
        </xdr:cNvPr>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35" name="直線コネクタ 434">
          <a:extLst>
            <a:ext uri="{FF2B5EF4-FFF2-40B4-BE49-F238E27FC236}">
              <a16:creationId xmlns:a16="http://schemas.microsoft.com/office/drawing/2014/main" id="{A655DB49-88E8-48D1-9D61-4843ABCC8A56}"/>
            </a:ext>
          </a:extLst>
        </xdr:cNvPr>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36" name="テキスト ボックス 435">
          <a:extLst>
            <a:ext uri="{FF2B5EF4-FFF2-40B4-BE49-F238E27FC236}">
              <a16:creationId xmlns:a16="http://schemas.microsoft.com/office/drawing/2014/main" id="{479FA297-A035-40D9-B1CA-8BF868BC1978}"/>
            </a:ext>
          </a:extLst>
        </xdr:cNvPr>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37" name="直線コネクタ 436">
          <a:extLst>
            <a:ext uri="{FF2B5EF4-FFF2-40B4-BE49-F238E27FC236}">
              <a16:creationId xmlns:a16="http://schemas.microsoft.com/office/drawing/2014/main" id="{FC9322AC-3241-4689-8F27-35CE12F03494}"/>
            </a:ext>
          </a:extLst>
        </xdr:cNvPr>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38" name="テキスト ボックス 437">
          <a:extLst>
            <a:ext uri="{FF2B5EF4-FFF2-40B4-BE49-F238E27FC236}">
              <a16:creationId xmlns:a16="http://schemas.microsoft.com/office/drawing/2014/main" id="{05635B04-F7F7-4F93-99D7-FD4B09B1CDFB}"/>
            </a:ext>
          </a:extLst>
        </xdr:cNvPr>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39" name="直線コネクタ 438">
          <a:extLst>
            <a:ext uri="{FF2B5EF4-FFF2-40B4-BE49-F238E27FC236}">
              <a16:creationId xmlns:a16="http://schemas.microsoft.com/office/drawing/2014/main" id="{ECA64B1A-45A1-41E4-8F25-03A47185C3B0}"/>
            </a:ext>
          </a:extLst>
        </xdr:cNvPr>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40" name="テキスト ボックス 439">
          <a:extLst>
            <a:ext uri="{FF2B5EF4-FFF2-40B4-BE49-F238E27FC236}">
              <a16:creationId xmlns:a16="http://schemas.microsoft.com/office/drawing/2014/main" id="{66E38334-594E-48EE-8FD1-699045E5CB2E}"/>
            </a:ext>
          </a:extLst>
        </xdr:cNvPr>
        <xdr:cNvSpPr txBox="1"/>
      </xdr:nvSpPr>
      <xdr:spPr>
        <a:xfrm>
          <a:off x="1030683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41" name="直線コネクタ 440">
          <a:extLst>
            <a:ext uri="{FF2B5EF4-FFF2-40B4-BE49-F238E27FC236}">
              <a16:creationId xmlns:a16="http://schemas.microsoft.com/office/drawing/2014/main" id="{FE2ED91F-C721-495E-8D34-72DB48941814}"/>
            </a:ext>
          </a:extLst>
        </xdr:cNvPr>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2" name="【庁舎】&#10;有形固定資産減価償却率グラフ枠">
          <a:extLst>
            <a:ext uri="{FF2B5EF4-FFF2-40B4-BE49-F238E27FC236}">
              <a16:creationId xmlns:a16="http://schemas.microsoft.com/office/drawing/2014/main" id="{F4A73BCC-D658-4CDF-8178-D660F62B7A05}"/>
            </a:ext>
          </a:extLst>
        </xdr:cNvPr>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109</xdr:row>
      <xdr:rowOff>35379</xdr:rowOff>
    </xdr:to>
    <xdr:cxnSp macro="">
      <xdr:nvCxnSpPr>
        <xdr:cNvPr id="443" name="直線コネクタ 442">
          <a:extLst>
            <a:ext uri="{FF2B5EF4-FFF2-40B4-BE49-F238E27FC236}">
              <a16:creationId xmlns:a16="http://schemas.microsoft.com/office/drawing/2014/main" id="{24E4A89E-F15D-459F-BD0B-86579B45B509}"/>
            </a:ext>
          </a:extLst>
        </xdr:cNvPr>
        <xdr:cNvCxnSpPr/>
      </xdr:nvCxnSpPr>
      <xdr:spPr>
        <a:xfrm flipV="1">
          <a:off x="13889989" y="17092205"/>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44" name="【庁舎】&#10;有形固定資産減価償却率最小値テキスト">
          <a:extLst>
            <a:ext uri="{FF2B5EF4-FFF2-40B4-BE49-F238E27FC236}">
              <a16:creationId xmlns:a16="http://schemas.microsoft.com/office/drawing/2014/main" id="{7AAD8212-DB4F-466C-AD12-605C69A8C7FA}"/>
            </a:ext>
          </a:extLst>
        </xdr:cNvPr>
        <xdr:cNvSpPr txBox="1"/>
      </xdr:nvSpPr>
      <xdr:spPr>
        <a:xfrm>
          <a:off x="13928725"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45" name="直線コネクタ 444">
          <a:extLst>
            <a:ext uri="{FF2B5EF4-FFF2-40B4-BE49-F238E27FC236}">
              <a16:creationId xmlns:a16="http://schemas.microsoft.com/office/drawing/2014/main" id="{C8BE5BAD-C281-45AC-928C-03B41D30D8B3}"/>
            </a:ext>
          </a:extLst>
        </xdr:cNvPr>
        <xdr:cNvCxnSpPr/>
      </xdr:nvCxnSpPr>
      <xdr:spPr>
        <a:xfrm>
          <a:off x="13801725" y="1872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340478" cy="259045"/>
    <xdr:sp macro="" textlink="">
      <xdr:nvSpPr>
        <xdr:cNvPr id="446" name="【庁舎】&#10;有形固定資産減価償却率最大値テキスト">
          <a:extLst>
            <a:ext uri="{FF2B5EF4-FFF2-40B4-BE49-F238E27FC236}">
              <a16:creationId xmlns:a16="http://schemas.microsoft.com/office/drawing/2014/main" id="{010F5D3C-C07E-4D33-90CE-E253171104C6}"/>
            </a:ext>
          </a:extLst>
        </xdr:cNvPr>
        <xdr:cNvSpPr txBox="1"/>
      </xdr:nvSpPr>
      <xdr:spPr>
        <a:xfrm>
          <a:off x="13928725" y="168674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447" name="直線コネクタ 446">
          <a:extLst>
            <a:ext uri="{FF2B5EF4-FFF2-40B4-BE49-F238E27FC236}">
              <a16:creationId xmlns:a16="http://schemas.microsoft.com/office/drawing/2014/main" id="{39C6F317-AA80-44BA-9DEE-032DBBF6B179}"/>
            </a:ext>
          </a:extLst>
        </xdr:cNvPr>
        <xdr:cNvCxnSpPr/>
      </xdr:nvCxnSpPr>
      <xdr:spPr>
        <a:xfrm>
          <a:off x="13801725" y="170922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77669</xdr:rowOff>
    </xdr:from>
    <xdr:ext cx="405111" cy="259045"/>
    <xdr:sp macro="" textlink="">
      <xdr:nvSpPr>
        <xdr:cNvPr id="448" name="【庁舎】&#10;有形固定資産減価償却率平均値テキスト">
          <a:extLst>
            <a:ext uri="{FF2B5EF4-FFF2-40B4-BE49-F238E27FC236}">
              <a16:creationId xmlns:a16="http://schemas.microsoft.com/office/drawing/2014/main" id="{7341FA0F-8D65-4257-82A1-3B35FB487471}"/>
            </a:ext>
          </a:extLst>
        </xdr:cNvPr>
        <xdr:cNvSpPr txBox="1"/>
      </xdr:nvSpPr>
      <xdr:spPr>
        <a:xfrm>
          <a:off x="13928725" y="18079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449" name="フローチャート: 判断 448">
          <a:extLst>
            <a:ext uri="{FF2B5EF4-FFF2-40B4-BE49-F238E27FC236}">
              <a16:creationId xmlns:a16="http://schemas.microsoft.com/office/drawing/2014/main" id="{C628FDFF-A819-42B3-ABAE-CDE7D173D20D}"/>
            </a:ext>
          </a:extLst>
        </xdr:cNvPr>
        <xdr:cNvSpPr/>
      </xdr:nvSpPr>
      <xdr:spPr>
        <a:xfrm>
          <a:off x="13839825" y="1822849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53158</xdr:rowOff>
    </xdr:from>
    <xdr:to>
      <xdr:col>81</xdr:col>
      <xdr:colOff>101600</xdr:colOff>
      <xdr:row>105</xdr:row>
      <xdr:rowOff>154758</xdr:rowOff>
    </xdr:to>
    <xdr:sp macro="" textlink="">
      <xdr:nvSpPr>
        <xdr:cNvPr id="450" name="フローチャート: 判断 449">
          <a:extLst>
            <a:ext uri="{FF2B5EF4-FFF2-40B4-BE49-F238E27FC236}">
              <a16:creationId xmlns:a16="http://schemas.microsoft.com/office/drawing/2014/main" id="{7FB0C5F8-F3AE-47D5-AD36-9054F9A0EAE0}"/>
            </a:ext>
          </a:extLst>
        </xdr:cNvPr>
        <xdr:cNvSpPr/>
      </xdr:nvSpPr>
      <xdr:spPr>
        <a:xfrm>
          <a:off x="13115925"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451" name="フローチャート: 判断 450">
          <a:extLst>
            <a:ext uri="{FF2B5EF4-FFF2-40B4-BE49-F238E27FC236}">
              <a16:creationId xmlns:a16="http://schemas.microsoft.com/office/drawing/2014/main" id="{BCFF2173-3BC1-4A11-9B87-6246A597C2D6}"/>
            </a:ext>
          </a:extLst>
        </xdr:cNvPr>
        <xdr:cNvSpPr/>
      </xdr:nvSpPr>
      <xdr:spPr>
        <a:xfrm>
          <a:off x="123698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56424</xdr:rowOff>
    </xdr:from>
    <xdr:to>
      <xdr:col>72</xdr:col>
      <xdr:colOff>38100</xdr:colOff>
      <xdr:row>105</xdr:row>
      <xdr:rowOff>158024</xdr:rowOff>
    </xdr:to>
    <xdr:sp macro="" textlink="">
      <xdr:nvSpPr>
        <xdr:cNvPr id="452" name="フローチャート: 判断 451">
          <a:extLst>
            <a:ext uri="{FF2B5EF4-FFF2-40B4-BE49-F238E27FC236}">
              <a16:creationId xmlns:a16="http://schemas.microsoft.com/office/drawing/2014/main" id="{9415C1E9-D5E2-42C6-9A7D-5913331D1043}"/>
            </a:ext>
          </a:extLst>
        </xdr:cNvPr>
        <xdr:cNvSpPr/>
      </xdr:nvSpPr>
      <xdr:spPr>
        <a:xfrm>
          <a:off x="11623675" y="180586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151130</xdr:rowOff>
    </xdr:from>
    <xdr:to>
      <xdr:col>67</xdr:col>
      <xdr:colOff>101600</xdr:colOff>
      <xdr:row>105</xdr:row>
      <xdr:rowOff>81280</xdr:rowOff>
    </xdr:to>
    <xdr:sp macro="" textlink="">
      <xdr:nvSpPr>
        <xdr:cNvPr id="453" name="フローチャート: 判断 452">
          <a:extLst>
            <a:ext uri="{FF2B5EF4-FFF2-40B4-BE49-F238E27FC236}">
              <a16:creationId xmlns:a16="http://schemas.microsoft.com/office/drawing/2014/main" id="{7612432F-8519-46D7-8400-F86454B3C3EC}"/>
            </a:ext>
          </a:extLst>
        </xdr:cNvPr>
        <xdr:cNvSpPr/>
      </xdr:nvSpPr>
      <xdr:spPr>
        <a:xfrm>
          <a:off x="10848975"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C1CA7FD9-9DBE-429B-97BE-88C146A3E80B}"/>
            </a:ext>
          </a:extLst>
        </xdr:cNvPr>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BB95E2FF-2407-4933-8602-A0BE121067B4}"/>
            </a:ext>
          </a:extLst>
        </xdr:cNvPr>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075A6F4C-51C1-4D9F-96B6-DA977ACD15DD}"/>
            </a:ext>
          </a:extLst>
        </xdr:cNvPr>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44ACC866-9DAC-42C2-B7C7-0763D5EC35C6}"/>
            </a:ext>
          </a:extLst>
        </xdr:cNvPr>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BFF366CC-C279-4F45-B7F1-119DB4BFBCA1}"/>
            </a:ext>
          </a:extLst>
        </xdr:cNvPr>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85816</xdr:rowOff>
    </xdr:from>
    <xdr:to>
      <xdr:col>85</xdr:col>
      <xdr:colOff>177800</xdr:colOff>
      <xdr:row>108</xdr:row>
      <xdr:rowOff>15966</xdr:rowOff>
    </xdr:to>
    <xdr:sp macro="" textlink="">
      <xdr:nvSpPr>
        <xdr:cNvPr id="459" name="楕円 458">
          <a:extLst>
            <a:ext uri="{FF2B5EF4-FFF2-40B4-BE49-F238E27FC236}">
              <a16:creationId xmlns:a16="http://schemas.microsoft.com/office/drawing/2014/main" id="{FCC72BB3-1EFF-4772-8373-1FC331FDB26B}"/>
            </a:ext>
          </a:extLst>
        </xdr:cNvPr>
        <xdr:cNvSpPr/>
      </xdr:nvSpPr>
      <xdr:spPr>
        <a:xfrm>
          <a:off x="13839825" y="1843096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64243</xdr:rowOff>
    </xdr:from>
    <xdr:ext cx="405111" cy="259045"/>
    <xdr:sp macro="" textlink="">
      <xdr:nvSpPr>
        <xdr:cNvPr id="460" name="【庁舎】&#10;有形固定資産減価償却率該当値テキスト">
          <a:extLst>
            <a:ext uri="{FF2B5EF4-FFF2-40B4-BE49-F238E27FC236}">
              <a16:creationId xmlns:a16="http://schemas.microsoft.com/office/drawing/2014/main" id="{F84143F3-A718-4256-A01A-F9DDEC8C1191}"/>
            </a:ext>
          </a:extLst>
        </xdr:cNvPr>
        <xdr:cNvSpPr txBox="1"/>
      </xdr:nvSpPr>
      <xdr:spPr>
        <a:xfrm>
          <a:off x="13928725" y="1840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53158</xdr:rowOff>
    </xdr:from>
    <xdr:to>
      <xdr:col>81</xdr:col>
      <xdr:colOff>101600</xdr:colOff>
      <xdr:row>107</xdr:row>
      <xdr:rowOff>154758</xdr:rowOff>
    </xdr:to>
    <xdr:sp macro="" textlink="">
      <xdr:nvSpPr>
        <xdr:cNvPr id="461" name="楕円 460">
          <a:extLst>
            <a:ext uri="{FF2B5EF4-FFF2-40B4-BE49-F238E27FC236}">
              <a16:creationId xmlns:a16="http://schemas.microsoft.com/office/drawing/2014/main" id="{F2221BBE-CC30-4558-AF26-EEDF85099BCA}"/>
            </a:ext>
          </a:extLst>
        </xdr:cNvPr>
        <xdr:cNvSpPr/>
      </xdr:nvSpPr>
      <xdr:spPr>
        <a:xfrm>
          <a:off x="13115925"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103958</xdr:rowOff>
    </xdr:from>
    <xdr:to>
      <xdr:col>85</xdr:col>
      <xdr:colOff>127000</xdr:colOff>
      <xdr:row>107</xdr:row>
      <xdr:rowOff>136616</xdr:rowOff>
    </xdr:to>
    <xdr:cxnSp macro="">
      <xdr:nvCxnSpPr>
        <xdr:cNvPr id="462" name="直線コネクタ 461">
          <a:extLst>
            <a:ext uri="{FF2B5EF4-FFF2-40B4-BE49-F238E27FC236}">
              <a16:creationId xmlns:a16="http://schemas.microsoft.com/office/drawing/2014/main" id="{D1BE5F26-E060-4872-8647-9186569B94C8}"/>
            </a:ext>
          </a:extLst>
        </xdr:cNvPr>
        <xdr:cNvCxnSpPr/>
      </xdr:nvCxnSpPr>
      <xdr:spPr>
        <a:xfrm>
          <a:off x="13166725" y="18449108"/>
          <a:ext cx="7239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20501</xdr:rowOff>
    </xdr:from>
    <xdr:to>
      <xdr:col>76</xdr:col>
      <xdr:colOff>165100</xdr:colOff>
      <xdr:row>107</xdr:row>
      <xdr:rowOff>122101</xdr:rowOff>
    </xdr:to>
    <xdr:sp macro="" textlink="">
      <xdr:nvSpPr>
        <xdr:cNvPr id="463" name="楕円 462">
          <a:extLst>
            <a:ext uri="{FF2B5EF4-FFF2-40B4-BE49-F238E27FC236}">
              <a16:creationId xmlns:a16="http://schemas.microsoft.com/office/drawing/2014/main" id="{CA9E6893-5FA8-43CF-B76B-7F952BBC1A22}"/>
            </a:ext>
          </a:extLst>
        </xdr:cNvPr>
        <xdr:cNvSpPr/>
      </xdr:nvSpPr>
      <xdr:spPr>
        <a:xfrm>
          <a:off x="123698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71301</xdr:rowOff>
    </xdr:from>
    <xdr:to>
      <xdr:col>81</xdr:col>
      <xdr:colOff>50800</xdr:colOff>
      <xdr:row>107</xdr:row>
      <xdr:rowOff>103958</xdr:rowOff>
    </xdr:to>
    <xdr:cxnSp macro="">
      <xdr:nvCxnSpPr>
        <xdr:cNvPr id="464" name="直線コネクタ 463">
          <a:extLst>
            <a:ext uri="{FF2B5EF4-FFF2-40B4-BE49-F238E27FC236}">
              <a16:creationId xmlns:a16="http://schemas.microsoft.com/office/drawing/2014/main" id="{1DEC99DB-2458-4B80-92F7-41A88C3ABE3E}"/>
            </a:ext>
          </a:extLst>
        </xdr:cNvPr>
        <xdr:cNvCxnSpPr/>
      </xdr:nvCxnSpPr>
      <xdr:spPr>
        <a:xfrm>
          <a:off x="12420600" y="18416451"/>
          <a:ext cx="74612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159294</xdr:rowOff>
    </xdr:from>
    <xdr:to>
      <xdr:col>72</xdr:col>
      <xdr:colOff>38100</xdr:colOff>
      <xdr:row>107</xdr:row>
      <xdr:rowOff>89444</xdr:rowOff>
    </xdr:to>
    <xdr:sp macro="" textlink="">
      <xdr:nvSpPr>
        <xdr:cNvPr id="465" name="楕円 464">
          <a:extLst>
            <a:ext uri="{FF2B5EF4-FFF2-40B4-BE49-F238E27FC236}">
              <a16:creationId xmlns:a16="http://schemas.microsoft.com/office/drawing/2014/main" id="{598EC5A6-D23A-43A2-8635-01F1D2CF0562}"/>
            </a:ext>
          </a:extLst>
        </xdr:cNvPr>
        <xdr:cNvSpPr/>
      </xdr:nvSpPr>
      <xdr:spPr>
        <a:xfrm>
          <a:off x="11623675" y="1833299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38644</xdr:rowOff>
    </xdr:from>
    <xdr:to>
      <xdr:col>76</xdr:col>
      <xdr:colOff>114300</xdr:colOff>
      <xdr:row>107</xdr:row>
      <xdr:rowOff>71301</xdr:rowOff>
    </xdr:to>
    <xdr:cxnSp macro="">
      <xdr:nvCxnSpPr>
        <xdr:cNvPr id="466" name="直線コネクタ 465">
          <a:extLst>
            <a:ext uri="{FF2B5EF4-FFF2-40B4-BE49-F238E27FC236}">
              <a16:creationId xmlns:a16="http://schemas.microsoft.com/office/drawing/2014/main" id="{6DB6B171-23F4-4576-AACA-27477CDB80B5}"/>
            </a:ext>
          </a:extLst>
        </xdr:cNvPr>
        <xdr:cNvCxnSpPr/>
      </xdr:nvCxnSpPr>
      <xdr:spPr>
        <a:xfrm>
          <a:off x="11655425" y="18383794"/>
          <a:ext cx="7651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171285</xdr:rowOff>
    </xdr:from>
    <xdr:ext cx="405111" cy="259045"/>
    <xdr:sp macro="" textlink="">
      <xdr:nvSpPr>
        <xdr:cNvPr id="467" name="n_1aveValue【庁舎】&#10;有形固定資産減価償却率">
          <a:extLst>
            <a:ext uri="{FF2B5EF4-FFF2-40B4-BE49-F238E27FC236}">
              <a16:creationId xmlns:a16="http://schemas.microsoft.com/office/drawing/2014/main" id="{3069B889-A1AD-480D-A269-33FC7DD88B47}"/>
            </a:ext>
          </a:extLst>
        </xdr:cNvPr>
        <xdr:cNvSpPr txBox="1"/>
      </xdr:nvSpPr>
      <xdr:spPr>
        <a:xfrm>
          <a:off x="129800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12898</xdr:rowOff>
    </xdr:from>
    <xdr:ext cx="405111" cy="259045"/>
    <xdr:sp macro="" textlink="">
      <xdr:nvSpPr>
        <xdr:cNvPr id="468" name="n_2aveValue【庁舎】&#10;有形固定資産減価償却率">
          <a:extLst>
            <a:ext uri="{FF2B5EF4-FFF2-40B4-BE49-F238E27FC236}">
              <a16:creationId xmlns:a16="http://schemas.microsoft.com/office/drawing/2014/main" id="{1AAAD05C-B071-4497-A584-262DDAB98C2F}"/>
            </a:ext>
          </a:extLst>
        </xdr:cNvPr>
        <xdr:cNvSpPr txBox="1"/>
      </xdr:nvSpPr>
      <xdr:spPr>
        <a:xfrm>
          <a:off x="12246619"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3101</xdr:rowOff>
    </xdr:from>
    <xdr:ext cx="405111" cy="259045"/>
    <xdr:sp macro="" textlink="">
      <xdr:nvSpPr>
        <xdr:cNvPr id="469" name="n_3aveValue【庁舎】&#10;有形固定資産減価償却率">
          <a:extLst>
            <a:ext uri="{FF2B5EF4-FFF2-40B4-BE49-F238E27FC236}">
              <a16:creationId xmlns:a16="http://schemas.microsoft.com/office/drawing/2014/main" id="{855A3927-6AEA-421F-9071-FBDC94CE9C99}"/>
            </a:ext>
          </a:extLst>
        </xdr:cNvPr>
        <xdr:cNvSpPr txBox="1"/>
      </xdr:nvSpPr>
      <xdr:spPr>
        <a:xfrm>
          <a:off x="1150049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97807</xdr:rowOff>
    </xdr:from>
    <xdr:ext cx="405111" cy="259045"/>
    <xdr:sp macro="" textlink="">
      <xdr:nvSpPr>
        <xdr:cNvPr id="470" name="n_4aveValue【庁舎】&#10;有形固定資産減価償却率">
          <a:extLst>
            <a:ext uri="{FF2B5EF4-FFF2-40B4-BE49-F238E27FC236}">
              <a16:creationId xmlns:a16="http://schemas.microsoft.com/office/drawing/2014/main" id="{01440E4D-DADE-4CC0-82E8-F5A6ED4C9578}"/>
            </a:ext>
          </a:extLst>
        </xdr:cNvPr>
        <xdr:cNvSpPr txBox="1"/>
      </xdr:nvSpPr>
      <xdr:spPr>
        <a:xfrm>
          <a:off x="1072579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145885</xdr:rowOff>
    </xdr:from>
    <xdr:ext cx="405111" cy="259045"/>
    <xdr:sp macro="" textlink="">
      <xdr:nvSpPr>
        <xdr:cNvPr id="471" name="n_1mainValue【庁舎】&#10;有形固定資産減価償却率">
          <a:extLst>
            <a:ext uri="{FF2B5EF4-FFF2-40B4-BE49-F238E27FC236}">
              <a16:creationId xmlns:a16="http://schemas.microsoft.com/office/drawing/2014/main" id="{91A014E3-3B1D-4A0E-A5FD-EF391624AAA4}"/>
            </a:ext>
          </a:extLst>
        </xdr:cNvPr>
        <xdr:cNvSpPr txBox="1"/>
      </xdr:nvSpPr>
      <xdr:spPr>
        <a:xfrm>
          <a:off x="12980044" y="1849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113228</xdr:rowOff>
    </xdr:from>
    <xdr:ext cx="405111" cy="259045"/>
    <xdr:sp macro="" textlink="">
      <xdr:nvSpPr>
        <xdr:cNvPr id="472" name="n_2mainValue【庁舎】&#10;有形固定資産減価償却率">
          <a:extLst>
            <a:ext uri="{FF2B5EF4-FFF2-40B4-BE49-F238E27FC236}">
              <a16:creationId xmlns:a16="http://schemas.microsoft.com/office/drawing/2014/main" id="{344E0182-7018-4FD1-B5BF-E285EF8712A1}"/>
            </a:ext>
          </a:extLst>
        </xdr:cNvPr>
        <xdr:cNvSpPr txBox="1"/>
      </xdr:nvSpPr>
      <xdr:spPr>
        <a:xfrm>
          <a:off x="12246619" y="1845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80571</xdr:rowOff>
    </xdr:from>
    <xdr:ext cx="405111" cy="259045"/>
    <xdr:sp macro="" textlink="">
      <xdr:nvSpPr>
        <xdr:cNvPr id="473" name="n_3mainValue【庁舎】&#10;有形固定資産減価償却率">
          <a:extLst>
            <a:ext uri="{FF2B5EF4-FFF2-40B4-BE49-F238E27FC236}">
              <a16:creationId xmlns:a16="http://schemas.microsoft.com/office/drawing/2014/main" id="{7B828807-D4F3-45FF-90C4-E2A09D2F1697}"/>
            </a:ext>
          </a:extLst>
        </xdr:cNvPr>
        <xdr:cNvSpPr txBox="1"/>
      </xdr:nvSpPr>
      <xdr:spPr>
        <a:xfrm>
          <a:off x="11500494" y="184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4" name="正方形/長方形 473">
          <a:extLst>
            <a:ext uri="{FF2B5EF4-FFF2-40B4-BE49-F238E27FC236}">
              <a16:creationId xmlns:a16="http://schemas.microsoft.com/office/drawing/2014/main" id="{134ED963-DFF5-4705-992F-DF270A0BFB0D}"/>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5" name="正方形/長方形 474">
          <a:extLst>
            <a:ext uri="{FF2B5EF4-FFF2-40B4-BE49-F238E27FC236}">
              <a16:creationId xmlns:a16="http://schemas.microsoft.com/office/drawing/2014/main" id="{8BB660C3-E428-4FA6-A6EC-BDD713D37130}"/>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6" name="正方形/長方形 475">
          <a:extLst>
            <a:ext uri="{FF2B5EF4-FFF2-40B4-BE49-F238E27FC236}">
              <a16:creationId xmlns:a16="http://schemas.microsoft.com/office/drawing/2014/main" id="{297A6836-A854-4AB6-B8BF-D1431204EF8D}"/>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77" name="正方形/長方形 476">
          <a:extLst>
            <a:ext uri="{FF2B5EF4-FFF2-40B4-BE49-F238E27FC236}">
              <a16:creationId xmlns:a16="http://schemas.microsoft.com/office/drawing/2014/main" id="{458DBB25-6C7F-415B-9917-9CA93747052A}"/>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78" name="正方形/長方形 477">
          <a:extLst>
            <a:ext uri="{FF2B5EF4-FFF2-40B4-BE49-F238E27FC236}">
              <a16:creationId xmlns:a16="http://schemas.microsoft.com/office/drawing/2014/main" id="{A8173492-6480-4E87-84A6-2572206DE90A}"/>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79" name="正方形/長方形 478">
          <a:extLst>
            <a:ext uri="{FF2B5EF4-FFF2-40B4-BE49-F238E27FC236}">
              <a16:creationId xmlns:a16="http://schemas.microsoft.com/office/drawing/2014/main" id="{CF165FA0-D6D5-4161-8F87-9B6024D7A93F}"/>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0" name="正方形/長方形 479">
          <a:extLst>
            <a:ext uri="{FF2B5EF4-FFF2-40B4-BE49-F238E27FC236}">
              <a16:creationId xmlns:a16="http://schemas.microsoft.com/office/drawing/2014/main" id="{934DA2E9-CC15-456A-95DD-FD39B5876D46}"/>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1" name="正方形/長方形 480">
          <a:extLst>
            <a:ext uri="{FF2B5EF4-FFF2-40B4-BE49-F238E27FC236}">
              <a16:creationId xmlns:a16="http://schemas.microsoft.com/office/drawing/2014/main" id="{93B8CE43-65EC-46BE-AAB0-1E017ABB06B4}"/>
            </a:ext>
          </a:extLst>
        </xdr:cNvPr>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2" name="テキスト ボックス 481">
          <a:extLst>
            <a:ext uri="{FF2B5EF4-FFF2-40B4-BE49-F238E27FC236}">
              <a16:creationId xmlns:a16="http://schemas.microsoft.com/office/drawing/2014/main" id="{2441682C-DAD6-4C9A-892A-9BF7EF1A7156}"/>
            </a:ext>
          </a:extLst>
        </xdr:cNvPr>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3" name="直線コネクタ 482">
          <a:extLst>
            <a:ext uri="{FF2B5EF4-FFF2-40B4-BE49-F238E27FC236}">
              <a16:creationId xmlns:a16="http://schemas.microsoft.com/office/drawing/2014/main" id="{AA336BFE-968F-45C7-BEB1-1BB331C46BAF}"/>
            </a:ext>
          </a:extLst>
        </xdr:cNvPr>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84" name="直線コネクタ 483">
          <a:extLst>
            <a:ext uri="{FF2B5EF4-FFF2-40B4-BE49-F238E27FC236}">
              <a16:creationId xmlns:a16="http://schemas.microsoft.com/office/drawing/2014/main" id="{633163CB-16FD-4CD8-8F11-1920E23F43F6}"/>
            </a:ext>
          </a:extLst>
        </xdr:cNvPr>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85" name="テキスト ボックス 484">
          <a:extLst>
            <a:ext uri="{FF2B5EF4-FFF2-40B4-BE49-F238E27FC236}">
              <a16:creationId xmlns:a16="http://schemas.microsoft.com/office/drawing/2014/main" id="{CFE22E9A-CAE6-448B-AA9C-146C426F4907}"/>
            </a:ext>
          </a:extLst>
        </xdr:cNvPr>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86" name="直線コネクタ 485">
          <a:extLst>
            <a:ext uri="{FF2B5EF4-FFF2-40B4-BE49-F238E27FC236}">
              <a16:creationId xmlns:a16="http://schemas.microsoft.com/office/drawing/2014/main" id="{F4AD3F0B-BE81-4A4A-A2D0-AE02E408C567}"/>
            </a:ext>
          </a:extLst>
        </xdr:cNvPr>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87" name="テキスト ボックス 486">
          <a:extLst>
            <a:ext uri="{FF2B5EF4-FFF2-40B4-BE49-F238E27FC236}">
              <a16:creationId xmlns:a16="http://schemas.microsoft.com/office/drawing/2014/main" id="{ECDAB6CC-0C20-4528-8410-0B33639153B1}"/>
            </a:ext>
          </a:extLst>
        </xdr:cNvPr>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88" name="直線コネクタ 487">
          <a:extLst>
            <a:ext uri="{FF2B5EF4-FFF2-40B4-BE49-F238E27FC236}">
              <a16:creationId xmlns:a16="http://schemas.microsoft.com/office/drawing/2014/main" id="{A383D6CD-62A9-401E-B916-3D406EA45C89}"/>
            </a:ext>
          </a:extLst>
        </xdr:cNvPr>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89" name="テキスト ボックス 488">
          <a:extLst>
            <a:ext uri="{FF2B5EF4-FFF2-40B4-BE49-F238E27FC236}">
              <a16:creationId xmlns:a16="http://schemas.microsoft.com/office/drawing/2014/main" id="{D8A19438-2483-4816-AB20-05E5929F8C10}"/>
            </a:ext>
          </a:extLst>
        </xdr:cNvPr>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90" name="直線コネクタ 489">
          <a:extLst>
            <a:ext uri="{FF2B5EF4-FFF2-40B4-BE49-F238E27FC236}">
              <a16:creationId xmlns:a16="http://schemas.microsoft.com/office/drawing/2014/main" id="{D49D161B-3D9C-4E24-83FF-D11B4AF52476}"/>
            </a:ext>
          </a:extLst>
        </xdr:cNvPr>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91" name="テキスト ボックス 490">
          <a:extLst>
            <a:ext uri="{FF2B5EF4-FFF2-40B4-BE49-F238E27FC236}">
              <a16:creationId xmlns:a16="http://schemas.microsoft.com/office/drawing/2014/main" id="{BCB7777B-9E47-4E3E-8C39-8C8A0F662B8E}"/>
            </a:ext>
          </a:extLst>
        </xdr:cNvPr>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92" name="直線コネクタ 491">
          <a:extLst>
            <a:ext uri="{FF2B5EF4-FFF2-40B4-BE49-F238E27FC236}">
              <a16:creationId xmlns:a16="http://schemas.microsoft.com/office/drawing/2014/main" id="{E33E1F31-C173-4418-AD08-41B9675C65E2}"/>
            </a:ext>
          </a:extLst>
        </xdr:cNvPr>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493" name="テキスト ボックス 492">
          <a:extLst>
            <a:ext uri="{FF2B5EF4-FFF2-40B4-BE49-F238E27FC236}">
              <a16:creationId xmlns:a16="http://schemas.microsoft.com/office/drawing/2014/main" id="{38CB2D7C-10F0-4801-ADD5-84DDCBACF384}"/>
            </a:ext>
          </a:extLst>
        </xdr:cNvPr>
        <xdr:cNvSpPr txBox="1"/>
      </xdr:nvSpPr>
      <xdr:spPr>
        <a:xfrm>
          <a:off x="15099226"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4" name="直線コネクタ 493">
          <a:extLst>
            <a:ext uri="{FF2B5EF4-FFF2-40B4-BE49-F238E27FC236}">
              <a16:creationId xmlns:a16="http://schemas.microsoft.com/office/drawing/2014/main" id="{BE942B50-6282-4F7B-9A61-7B6CD37D6EC4}"/>
            </a:ext>
          </a:extLst>
        </xdr:cNvPr>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495" name="テキスト ボックス 494">
          <a:extLst>
            <a:ext uri="{FF2B5EF4-FFF2-40B4-BE49-F238E27FC236}">
              <a16:creationId xmlns:a16="http://schemas.microsoft.com/office/drawing/2014/main" id="{246D4AD5-887F-4CB6-9DD2-55B9161B033A}"/>
            </a:ext>
          </a:extLst>
        </xdr:cNvPr>
        <xdr:cNvSpPr txBox="1"/>
      </xdr:nvSpPr>
      <xdr:spPr>
        <a:xfrm>
          <a:off x="15099226"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96" name="【庁舎】&#10;一人当たり面積グラフ枠">
          <a:extLst>
            <a:ext uri="{FF2B5EF4-FFF2-40B4-BE49-F238E27FC236}">
              <a16:creationId xmlns:a16="http://schemas.microsoft.com/office/drawing/2014/main" id="{EBC9C4EF-8B65-4A48-969D-1F2D6E302EB3}"/>
            </a:ext>
          </a:extLst>
        </xdr:cNvPr>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15875</xdr:rowOff>
    </xdr:from>
    <xdr:to>
      <xdr:col>116</xdr:col>
      <xdr:colOff>62864</xdr:colOff>
      <xdr:row>108</xdr:row>
      <xdr:rowOff>128524</xdr:rowOff>
    </xdr:to>
    <xdr:cxnSp macro="">
      <xdr:nvCxnSpPr>
        <xdr:cNvPr id="497" name="直線コネクタ 496">
          <a:extLst>
            <a:ext uri="{FF2B5EF4-FFF2-40B4-BE49-F238E27FC236}">
              <a16:creationId xmlns:a16="http://schemas.microsoft.com/office/drawing/2014/main" id="{E664E67D-CC15-40A4-BF82-C21F1F20334B}"/>
            </a:ext>
          </a:extLst>
        </xdr:cNvPr>
        <xdr:cNvCxnSpPr/>
      </xdr:nvCxnSpPr>
      <xdr:spPr>
        <a:xfrm flipV="1">
          <a:off x="18846164" y="17332325"/>
          <a:ext cx="0" cy="1312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132351</xdr:rowOff>
    </xdr:from>
    <xdr:ext cx="469744" cy="259045"/>
    <xdr:sp macro="" textlink="">
      <xdr:nvSpPr>
        <xdr:cNvPr id="498" name="【庁舎】&#10;一人当たり面積最小値テキスト">
          <a:extLst>
            <a:ext uri="{FF2B5EF4-FFF2-40B4-BE49-F238E27FC236}">
              <a16:creationId xmlns:a16="http://schemas.microsoft.com/office/drawing/2014/main" id="{AF6C457E-FFCB-4C75-AEFA-47BFB3795425}"/>
            </a:ext>
          </a:extLst>
        </xdr:cNvPr>
        <xdr:cNvSpPr txBox="1"/>
      </xdr:nvSpPr>
      <xdr:spPr>
        <a:xfrm>
          <a:off x="18884900" y="186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128524</xdr:rowOff>
    </xdr:from>
    <xdr:to>
      <xdr:col>116</xdr:col>
      <xdr:colOff>152400</xdr:colOff>
      <xdr:row>108</xdr:row>
      <xdr:rowOff>128524</xdr:rowOff>
    </xdr:to>
    <xdr:cxnSp macro="">
      <xdr:nvCxnSpPr>
        <xdr:cNvPr id="499" name="直線コネクタ 498">
          <a:extLst>
            <a:ext uri="{FF2B5EF4-FFF2-40B4-BE49-F238E27FC236}">
              <a16:creationId xmlns:a16="http://schemas.microsoft.com/office/drawing/2014/main" id="{712F5AFE-657F-4C33-B1EF-233464675441}"/>
            </a:ext>
          </a:extLst>
        </xdr:cNvPr>
        <xdr:cNvCxnSpPr/>
      </xdr:nvCxnSpPr>
      <xdr:spPr>
        <a:xfrm>
          <a:off x="18786475" y="1864512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134002</xdr:rowOff>
    </xdr:from>
    <xdr:ext cx="534377" cy="259045"/>
    <xdr:sp macro="" textlink="">
      <xdr:nvSpPr>
        <xdr:cNvPr id="500" name="【庁舎】&#10;一人当たり面積最大値テキスト">
          <a:extLst>
            <a:ext uri="{FF2B5EF4-FFF2-40B4-BE49-F238E27FC236}">
              <a16:creationId xmlns:a16="http://schemas.microsoft.com/office/drawing/2014/main" id="{165FAF1E-D272-4375-BE57-C3EA7AD8817B}"/>
            </a:ext>
          </a:extLst>
        </xdr:cNvPr>
        <xdr:cNvSpPr txBox="1"/>
      </xdr:nvSpPr>
      <xdr:spPr>
        <a:xfrm>
          <a:off x="18884900" y="1710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15875</xdr:rowOff>
    </xdr:from>
    <xdr:to>
      <xdr:col>116</xdr:col>
      <xdr:colOff>152400</xdr:colOff>
      <xdr:row>101</xdr:row>
      <xdr:rowOff>15875</xdr:rowOff>
    </xdr:to>
    <xdr:cxnSp macro="">
      <xdr:nvCxnSpPr>
        <xdr:cNvPr id="501" name="直線コネクタ 500">
          <a:extLst>
            <a:ext uri="{FF2B5EF4-FFF2-40B4-BE49-F238E27FC236}">
              <a16:creationId xmlns:a16="http://schemas.microsoft.com/office/drawing/2014/main" id="{C15298C5-74AC-42FD-907E-7AD067BB41EF}"/>
            </a:ext>
          </a:extLst>
        </xdr:cNvPr>
        <xdr:cNvCxnSpPr/>
      </xdr:nvCxnSpPr>
      <xdr:spPr>
        <a:xfrm>
          <a:off x="18786475" y="173323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128033</xdr:rowOff>
    </xdr:from>
    <xdr:ext cx="469744" cy="259045"/>
    <xdr:sp macro="" textlink="">
      <xdr:nvSpPr>
        <xdr:cNvPr id="502" name="【庁舎】&#10;一人当たり面積平均値テキスト">
          <a:extLst>
            <a:ext uri="{FF2B5EF4-FFF2-40B4-BE49-F238E27FC236}">
              <a16:creationId xmlns:a16="http://schemas.microsoft.com/office/drawing/2014/main" id="{8414338B-34FC-48AD-9271-CE8C84C61A20}"/>
            </a:ext>
          </a:extLst>
        </xdr:cNvPr>
        <xdr:cNvSpPr txBox="1"/>
      </xdr:nvSpPr>
      <xdr:spPr>
        <a:xfrm>
          <a:off x="18884900" y="18473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149606</xdr:rowOff>
    </xdr:from>
    <xdr:to>
      <xdr:col>116</xdr:col>
      <xdr:colOff>114300</xdr:colOff>
      <xdr:row>108</xdr:row>
      <xdr:rowOff>79756</xdr:rowOff>
    </xdr:to>
    <xdr:sp macro="" textlink="">
      <xdr:nvSpPr>
        <xdr:cNvPr id="503" name="フローチャート: 判断 502">
          <a:extLst>
            <a:ext uri="{FF2B5EF4-FFF2-40B4-BE49-F238E27FC236}">
              <a16:creationId xmlns:a16="http://schemas.microsoft.com/office/drawing/2014/main" id="{97D8DECC-8129-48D8-BB61-28EB61EDF13B}"/>
            </a:ext>
          </a:extLst>
        </xdr:cNvPr>
        <xdr:cNvSpPr/>
      </xdr:nvSpPr>
      <xdr:spPr>
        <a:xfrm>
          <a:off x="187960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155829</xdr:rowOff>
    </xdr:from>
    <xdr:to>
      <xdr:col>112</xdr:col>
      <xdr:colOff>38100</xdr:colOff>
      <xdr:row>108</xdr:row>
      <xdr:rowOff>85979</xdr:rowOff>
    </xdr:to>
    <xdr:sp macro="" textlink="">
      <xdr:nvSpPr>
        <xdr:cNvPr id="504" name="フローチャート: 判断 503">
          <a:extLst>
            <a:ext uri="{FF2B5EF4-FFF2-40B4-BE49-F238E27FC236}">
              <a16:creationId xmlns:a16="http://schemas.microsoft.com/office/drawing/2014/main" id="{D21B5F4B-C27D-42E0-89E6-7A80D2E419C7}"/>
            </a:ext>
          </a:extLst>
        </xdr:cNvPr>
        <xdr:cNvSpPr/>
      </xdr:nvSpPr>
      <xdr:spPr>
        <a:xfrm>
          <a:off x="18100675" y="1850097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157862</xdr:rowOff>
    </xdr:from>
    <xdr:to>
      <xdr:col>107</xdr:col>
      <xdr:colOff>101600</xdr:colOff>
      <xdr:row>108</xdr:row>
      <xdr:rowOff>88012</xdr:rowOff>
    </xdr:to>
    <xdr:sp macro="" textlink="">
      <xdr:nvSpPr>
        <xdr:cNvPr id="505" name="フローチャート: 判断 504">
          <a:extLst>
            <a:ext uri="{FF2B5EF4-FFF2-40B4-BE49-F238E27FC236}">
              <a16:creationId xmlns:a16="http://schemas.microsoft.com/office/drawing/2014/main" id="{B202337C-58AD-4B12-B34A-75A10782FE39}"/>
            </a:ext>
          </a:extLst>
        </xdr:cNvPr>
        <xdr:cNvSpPr/>
      </xdr:nvSpPr>
      <xdr:spPr>
        <a:xfrm>
          <a:off x="17325975"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154939</xdr:rowOff>
    </xdr:from>
    <xdr:to>
      <xdr:col>102</xdr:col>
      <xdr:colOff>165100</xdr:colOff>
      <xdr:row>108</xdr:row>
      <xdr:rowOff>85089</xdr:rowOff>
    </xdr:to>
    <xdr:sp macro="" textlink="">
      <xdr:nvSpPr>
        <xdr:cNvPr id="506" name="フローチャート: 判断 505">
          <a:extLst>
            <a:ext uri="{FF2B5EF4-FFF2-40B4-BE49-F238E27FC236}">
              <a16:creationId xmlns:a16="http://schemas.microsoft.com/office/drawing/2014/main" id="{FA131A8C-2340-417A-B7C4-C7031695EB6B}"/>
            </a:ext>
          </a:extLst>
        </xdr:cNvPr>
        <xdr:cNvSpPr/>
      </xdr:nvSpPr>
      <xdr:spPr>
        <a:xfrm>
          <a:off x="1657985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160782</xdr:rowOff>
    </xdr:from>
    <xdr:to>
      <xdr:col>98</xdr:col>
      <xdr:colOff>38100</xdr:colOff>
      <xdr:row>108</xdr:row>
      <xdr:rowOff>90932</xdr:rowOff>
    </xdr:to>
    <xdr:sp macro="" textlink="">
      <xdr:nvSpPr>
        <xdr:cNvPr id="507" name="フローチャート: 判断 506">
          <a:extLst>
            <a:ext uri="{FF2B5EF4-FFF2-40B4-BE49-F238E27FC236}">
              <a16:creationId xmlns:a16="http://schemas.microsoft.com/office/drawing/2014/main" id="{21C41FE7-69A0-4040-89B2-646E15BF63E9}"/>
            </a:ext>
          </a:extLst>
        </xdr:cNvPr>
        <xdr:cNvSpPr/>
      </xdr:nvSpPr>
      <xdr:spPr>
        <a:xfrm>
          <a:off x="15833725" y="1850593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08" name="テキスト ボックス 507">
          <a:extLst>
            <a:ext uri="{FF2B5EF4-FFF2-40B4-BE49-F238E27FC236}">
              <a16:creationId xmlns:a16="http://schemas.microsoft.com/office/drawing/2014/main" id="{A61CCEA2-5AAC-4B6E-83A7-E49CFA46C9BB}"/>
            </a:ext>
          </a:extLst>
        </xdr:cNvPr>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09" name="テキスト ボックス 508">
          <a:extLst>
            <a:ext uri="{FF2B5EF4-FFF2-40B4-BE49-F238E27FC236}">
              <a16:creationId xmlns:a16="http://schemas.microsoft.com/office/drawing/2014/main" id="{8C05FEEE-58A9-4EA5-BAEB-2B1E29CAC090}"/>
            </a:ext>
          </a:extLst>
        </xdr:cNvPr>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0" name="テキスト ボックス 509">
          <a:extLst>
            <a:ext uri="{FF2B5EF4-FFF2-40B4-BE49-F238E27FC236}">
              <a16:creationId xmlns:a16="http://schemas.microsoft.com/office/drawing/2014/main" id="{C2B932BD-1596-4715-9AF9-D0A9EC0B768E}"/>
            </a:ext>
          </a:extLst>
        </xdr:cNvPr>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1" name="テキスト ボックス 510">
          <a:extLst>
            <a:ext uri="{FF2B5EF4-FFF2-40B4-BE49-F238E27FC236}">
              <a16:creationId xmlns:a16="http://schemas.microsoft.com/office/drawing/2014/main" id="{A4F3717E-FDB0-4D70-8433-4A63672A373D}"/>
            </a:ext>
          </a:extLst>
        </xdr:cNvPr>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2" name="テキスト ボックス 511">
          <a:extLst>
            <a:ext uri="{FF2B5EF4-FFF2-40B4-BE49-F238E27FC236}">
              <a16:creationId xmlns:a16="http://schemas.microsoft.com/office/drawing/2014/main" id="{C178ECE7-CC4A-4DD0-AB23-2E5545F33F5B}"/>
            </a:ext>
          </a:extLst>
        </xdr:cNvPr>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134620</xdr:rowOff>
    </xdr:from>
    <xdr:to>
      <xdr:col>116</xdr:col>
      <xdr:colOff>114300</xdr:colOff>
      <xdr:row>107</xdr:row>
      <xdr:rowOff>64770</xdr:rowOff>
    </xdr:to>
    <xdr:sp macro="" textlink="">
      <xdr:nvSpPr>
        <xdr:cNvPr id="513" name="楕円 512">
          <a:extLst>
            <a:ext uri="{FF2B5EF4-FFF2-40B4-BE49-F238E27FC236}">
              <a16:creationId xmlns:a16="http://schemas.microsoft.com/office/drawing/2014/main" id="{1ECD14E3-AF1A-41E9-BE97-55A90D725D89}"/>
            </a:ext>
          </a:extLst>
        </xdr:cNvPr>
        <xdr:cNvSpPr/>
      </xdr:nvSpPr>
      <xdr:spPr>
        <a:xfrm>
          <a:off x="18796000" y="183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157497</xdr:rowOff>
    </xdr:from>
    <xdr:ext cx="469744" cy="259045"/>
    <xdr:sp macro="" textlink="">
      <xdr:nvSpPr>
        <xdr:cNvPr id="514" name="【庁舎】&#10;一人当たり面積該当値テキスト">
          <a:extLst>
            <a:ext uri="{FF2B5EF4-FFF2-40B4-BE49-F238E27FC236}">
              <a16:creationId xmlns:a16="http://schemas.microsoft.com/office/drawing/2014/main" id="{BF146DD5-062D-4345-AAE8-5BD6002351C0}"/>
            </a:ext>
          </a:extLst>
        </xdr:cNvPr>
        <xdr:cNvSpPr txBox="1"/>
      </xdr:nvSpPr>
      <xdr:spPr>
        <a:xfrm>
          <a:off x="18884900" y="1815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133986</xdr:rowOff>
    </xdr:from>
    <xdr:to>
      <xdr:col>112</xdr:col>
      <xdr:colOff>38100</xdr:colOff>
      <xdr:row>107</xdr:row>
      <xdr:rowOff>64136</xdr:rowOff>
    </xdr:to>
    <xdr:sp macro="" textlink="">
      <xdr:nvSpPr>
        <xdr:cNvPr id="515" name="楕円 514">
          <a:extLst>
            <a:ext uri="{FF2B5EF4-FFF2-40B4-BE49-F238E27FC236}">
              <a16:creationId xmlns:a16="http://schemas.microsoft.com/office/drawing/2014/main" id="{04C76C31-D61C-440B-9524-E4A06244326A}"/>
            </a:ext>
          </a:extLst>
        </xdr:cNvPr>
        <xdr:cNvSpPr/>
      </xdr:nvSpPr>
      <xdr:spPr>
        <a:xfrm>
          <a:off x="18100675" y="1830768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13336</xdr:rowOff>
    </xdr:from>
    <xdr:to>
      <xdr:col>116</xdr:col>
      <xdr:colOff>63500</xdr:colOff>
      <xdr:row>107</xdr:row>
      <xdr:rowOff>13970</xdr:rowOff>
    </xdr:to>
    <xdr:cxnSp macro="">
      <xdr:nvCxnSpPr>
        <xdr:cNvPr id="516" name="直線コネクタ 515">
          <a:extLst>
            <a:ext uri="{FF2B5EF4-FFF2-40B4-BE49-F238E27FC236}">
              <a16:creationId xmlns:a16="http://schemas.microsoft.com/office/drawing/2014/main" id="{5A05D388-FCEA-4FA6-9CF2-0525DB575A13}"/>
            </a:ext>
          </a:extLst>
        </xdr:cNvPr>
        <xdr:cNvCxnSpPr/>
      </xdr:nvCxnSpPr>
      <xdr:spPr>
        <a:xfrm>
          <a:off x="18132425" y="18358486"/>
          <a:ext cx="714375" cy="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142367</xdr:rowOff>
    </xdr:from>
    <xdr:to>
      <xdr:col>107</xdr:col>
      <xdr:colOff>101600</xdr:colOff>
      <xdr:row>107</xdr:row>
      <xdr:rowOff>72517</xdr:rowOff>
    </xdr:to>
    <xdr:sp macro="" textlink="">
      <xdr:nvSpPr>
        <xdr:cNvPr id="517" name="楕円 516">
          <a:extLst>
            <a:ext uri="{FF2B5EF4-FFF2-40B4-BE49-F238E27FC236}">
              <a16:creationId xmlns:a16="http://schemas.microsoft.com/office/drawing/2014/main" id="{62968F50-EAAB-4583-84E0-CCA74C06B746}"/>
            </a:ext>
          </a:extLst>
        </xdr:cNvPr>
        <xdr:cNvSpPr/>
      </xdr:nvSpPr>
      <xdr:spPr>
        <a:xfrm>
          <a:off x="17325975" y="1831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13336</xdr:rowOff>
    </xdr:from>
    <xdr:to>
      <xdr:col>111</xdr:col>
      <xdr:colOff>177800</xdr:colOff>
      <xdr:row>107</xdr:row>
      <xdr:rowOff>21717</xdr:rowOff>
    </xdr:to>
    <xdr:cxnSp macro="">
      <xdr:nvCxnSpPr>
        <xdr:cNvPr id="518" name="直線コネクタ 517">
          <a:extLst>
            <a:ext uri="{FF2B5EF4-FFF2-40B4-BE49-F238E27FC236}">
              <a16:creationId xmlns:a16="http://schemas.microsoft.com/office/drawing/2014/main" id="{96781892-D8E6-40AF-91AC-2B8EF14AFA69}"/>
            </a:ext>
          </a:extLst>
        </xdr:cNvPr>
        <xdr:cNvCxnSpPr/>
      </xdr:nvCxnSpPr>
      <xdr:spPr>
        <a:xfrm flipV="1">
          <a:off x="17376775" y="18358486"/>
          <a:ext cx="75565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152273</xdr:rowOff>
    </xdr:from>
    <xdr:to>
      <xdr:col>102</xdr:col>
      <xdr:colOff>165100</xdr:colOff>
      <xdr:row>107</xdr:row>
      <xdr:rowOff>82423</xdr:rowOff>
    </xdr:to>
    <xdr:sp macro="" textlink="">
      <xdr:nvSpPr>
        <xdr:cNvPr id="519" name="楕円 518">
          <a:extLst>
            <a:ext uri="{FF2B5EF4-FFF2-40B4-BE49-F238E27FC236}">
              <a16:creationId xmlns:a16="http://schemas.microsoft.com/office/drawing/2014/main" id="{1CDB2D85-1774-4090-B31B-4646BDC283F0}"/>
            </a:ext>
          </a:extLst>
        </xdr:cNvPr>
        <xdr:cNvSpPr/>
      </xdr:nvSpPr>
      <xdr:spPr>
        <a:xfrm>
          <a:off x="16579850" y="1832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21717</xdr:rowOff>
    </xdr:from>
    <xdr:to>
      <xdr:col>107</xdr:col>
      <xdr:colOff>50800</xdr:colOff>
      <xdr:row>107</xdr:row>
      <xdr:rowOff>31623</xdr:rowOff>
    </xdr:to>
    <xdr:cxnSp macro="">
      <xdr:nvCxnSpPr>
        <xdr:cNvPr id="520" name="直線コネクタ 519">
          <a:extLst>
            <a:ext uri="{FF2B5EF4-FFF2-40B4-BE49-F238E27FC236}">
              <a16:creationId xmlns:a16="http://schemas.microsoft.com/office/drawing/2014/main" id="{4FC8FD9D-764A-40EB-9D77-539746C54AAF}"/>
            </a:ext>
          </a:extLst>
        </xdr:cNvPr>
        <xdr:cNvCxnSpPr/>
      </xdr:nvCxnSpPr>
      <xdr:spPr>
        <a:xfrm flipV="1">
          <a:off x="16630650" y="18366867"/>
          <a:ext cx="746125"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77106</xdr:rowOff>
    </xdr:from>
    <xdr:ext cx="469744" cy="259045"/>
    <xdr:sp macro="" textlink="">
      <xdr:nvSpPr>
        <xdr:cNvPr id="521" name="n_1aveValue【庁舎】&#10;一人当たり面積">
          <a:extLst>
            <a:ext uri="{FF2B5EF4-FFF2-40B4-BE49-F238E27FC236}">
              <a16:creationId xmlns:a16="http://schemas.microsoft.com/office/drawing/2014/main" id="{7F538BF0-467E-4B4D-9E5A-B70C8FE0B2F7}"/>
            </a:ext>
          </a:extLst>
        </xdr:cNvPr>
        <xdr:cNvSpPr txBox="1"/>
      </xdr:nvSpPr>
      <xdr:spPr>
        <a:xfrm>
          <a:off x="17932477" y="1859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79139</xdr:rowOff>
    </xdr:from>
    <xdr:ext cx="469744" cy="259045"/>
    <xdr:sp macro="" textlink="">
      <xdr:nvSpPr>
        <xdr:cNvPr id="522" name="n_2aveValue【庁舎】&#10;一人当たり面積">
          <a:extLst>
            <a:ext uri="{FF2B5EF4-FFF2-40B4-BE49-F238E27FC236}">
              <a16:creationId xmlns:a16="http://schemas.microsoft.com/office/drawing/2014/main" id="{D72537B5-2400-429B-9C70-8F31E981B2FA}"/>
            </a:ext>
          </a:extLst>
        </xdr:cNvPr>
        <xdr:cNvSpPr txBox="1"/>
      </xdr:nvSpPr>
      <xdr:spPr>
        <a:xfrm>
          <a:off x="1717047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76216</xdr:rowOff>
    </xdr:from>
    <xdr:ext cx="469744" cy="259045"/>
    <xdr:sp macro="" textlink="">
      <xdr:nvSpPr>
        <xdr:cNvPr id="523" name="n_3aveValue【庁舎】&#10;一人当たり面積">
          <a:extLst>
            <a:ext uri="{FF2B5EF4-FFF2-40B4-BE49-F238E27FC236}">
              <a16:creationId xmlns:a16="http://schemas.microsoft.com/office/drawing/2014/main" id="{537415B5-0880-4D1F-9AD9-F8A4884430CC}"/>
            </a:ext>
          </a:extLst>
        </xdr:cNvPr>
        <xdr:cNvSpPr txBox="1"/>
      </xdr:nvSpPr>
      <xdr:spPr>
        <a:xfrm>
          <a:off x="16424352"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107459</xdr:rowOff>
    </xdr:from>
    <xdr:ext cx="469744" cy="259045"/>
    <xdr:sp macro="" textlink="">
      <xdr:nvSpPr>
        <xdr:cNvPr id="524" name="n_4aveValue【庁舎】&#10;一人当たり面積">
          <a:extLst>
            <a:ext uri="{FF2B5EF4-FFF2-40B4-BE49-F238E27FC236}">
              <a16:creationId xmlns:a16="http://schemas.microsoft.com/office/drawing/2014/main" id="{D29B16E3-A74B-45C2-BB90-BEBFDB933A74}"/>
            </a:ext>
          </a:extLst>
        </xdr:cNvPr>
        <xdr:cNvSpPr txBox="1"/>
      </xdr:nvSpPr>
      <xdr:spPr>
        <a:xfrm>
          <a:off x="15678227" y="1828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80663</xdr:rowOff>
    </xdr:from>
    <xdr:ext cx="469744" cy="259045"/>
    <xdr:sp macro="" textlink="">
      <xdr:nvSpPr>
        <xdr:cNvPr id="525" name="n_1mainValue【庁舎】&#10;一人当たり面積">
          <a:extLst>
            <a:ext uri="{FF2B5EF4-FFF2-40B4-BE49-F238E27FC236}">
              <a16:creationId xmlns:a16="http://schemas.microsoft.com/office/drawing/2014/main" id="{F0FA5A49-BE61-4933-90B7-D1E94C70EC88}"/>
            </a:ext>
          </a:extLst>
        </xdr:cNvPr>
        <xdr:cNvSpPr txBox="1"/>
      </xdr:nvSpPr>
      <xdr:spPr>
        <a:xfrm>
          <a:off x="17932477" y="1808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89044</xdr:rowOff>
    </xdr:from>
    <xdr:ext cx="469744" cy="259045"/>
    <xdr:sp macro="" textlink="">
      <xdr:nvSpPr>
        <xdr:cNvPr id="526" name="n_2mainValue【庁舎】&#10;一人当たり面積">
          <a:extLst>
            <a:ext uri="{FF2B5EF4-FFF2-40B4-BE49-F238E27FC236}">
              <a16:creationId xmlns:a16="http://schemas.microsoft.com/office/drawing/2014/main" id="{86BAD65A-060F-4A33-B004-B00B5A2EC1AB}"/>
            </a:ext>
          </a:extLst>
        </xdr:cNvPr>
        <xdr:cNvSpPr txBox="1"/>
      </xdr:nvSpPr>
      <xdr:spPr>
        <a:xfrm>
          <a:off x="17170477" y="1809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98950</xdr:rowOff>
    </xdr:from>
    <xdr:ext cx="469744" cy="259045"/>
    <xdr:sp macro="" textlink="">
      <xdr:nvSpPr>
        <xdr:cNvPr id="527" name="n_3mainValue【庁舎】&#10;一人当たり面積">
          <a:extLst>
            <a:ext uri="{FF2B5EF4-FFF2-40B4-BE49-F238E27FC236}">
              <a16:creationId xmlns:a16="http://schemas.microsoft.com/office/drawing/2014/main" id="{4E8F60D8-1053-4EFE-AB34-B86F101D6476}"/>
            </a:ext>
          </a:extLst>
        </xdr:cNvPr>
        <xdr:cNvSpPr txBox="1"/>
      </xdr:nvSpPr>
      <xdr:spPr>
        <a:xfrm>
          <a:off x="16424352" y="1810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8" name="正方形/長方形 527">
          <a:extLst>
            <a:ext uri="{FF2B5EF4-FFF2-40B4-BE49-F238E27FC236}">
              <a16:creationId xmlns:a16="http://schemas.microsoft.com/office/drawing/2014/main" id="{46C49E11-BC9D-4837-A193-BB8770845EE9}"/>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9" name="正方形/長方形 528">
          <a:extLst>
            <a:ext uri="{FF2B5EF4-FFF2-40B4-BE49-F238E27FC236}">
              <a16:creationId xmlns:a16="http://schemas.microsoft.com/office/drawing/2014/main" id="{DE30E2C9-C283-45FA-A845-3478B837369C}"/>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0" name="テキスト ボックス 529">
          <a:extLst>
            <a:ext uri="{FF2B5EF4-FFF2-40B4-BE49-F238E27FC236}">
              <a16:creationId xmlns:a16="http://schemas.microsoft.com/office/drawing/2014/main" id="{B91AF70F-2DDC-4C05-8125-A921F5AE2591}"/>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a:t>
          </a:r>
          <a:r>
            <a:rPr kumimoji="1" lang="en-US" altLang="ja-JP" sz="1300">
              <a:latin typeface="ＭＳ Ｐゴシック" panose="020B0600070205080204" pitchFamily="50" charset="-128"/>
              <a:ea typeface="ＭＳ Ｐゴシック" panose="020B0600070205080204" pitchFamily="50" charset="-128"/>
            </a:rPr>
            <a:t>t</a:t>
          </a:r>
          <a:r>
            <a:rPr kumimoji="1" lang="ja-JP" altLang="en-US" sz="1300">
              <a:latin typeface="ＭＳ Ｐゴシック" panose="020B0600070205080204" pitchFamily="50" charset="-128"/>
              <a:ea typeface="ＭＳ Ｐゴシック" panose="020B0600070205080204" pitchFamily="50" charset="-128"/>
            </a:rPr>
            <a:t>がかくなっている施設は、消防施設、庁舎であり、特に低くなっている施設は、福祉施設、一般廃棄物処理施設である。庁舎については、新庁舎建設が進んでおり、令和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は完成予定であり有形固定資産減価償却率の改善が見込まれる。今後も、「丹波山村公共施設等総合管理計画」及び「丹波山村公共施設個別施設計画」に基づき、老朽した施設の計画的な長寿命化や複合化に取り組んでいく。</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545
543
101.30
1,819,737
1,753,532
52,605
710,082
1,418,533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46.11%</a:t>
          </a:r>
          <a:r>
            <a:rPr kumimoji="1" lang="ja-JP" altLang="en-US" sz="1300">
              <a:latin typeface="ＭＳ Ｐゴシック" panose="020B0600070205080204" pitchFamily="50" charset="-128"/>
              <a:ea typeface="ＭＳ Ｐゴシック" panose="020B0600070205080204" pitchFamily="50" charset="-128"/>
            </a:rPr>
            <a:t>）に加え、村内に中心となる産業もないことにより、財政基盤が弱く類似団体内順位は下位となっている。事業の必要性の検討を行い、投資的経費を抑制するなど歳出の徹底的な見直しと削減に努め、一方で施策の重点化をして活力ある村づくりを展開しつつ、行政の効率化に努めることにより、財政の健全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97536</xdr:rowOff>
    </xdr:from>
    <xdr:to>
      <xdr:col>23</xdr:col>
      <xdr:colOff>133350</xdr:colOff>
      <xdr:row>44</xdr:row>
      <xdr:rowOff>97536</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6413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97536</xdr:rowOff>
    </xdr:from>
    <xdr:to>
      <xdr:col>19</xdr:col>
      <xdr:colOff>133350</xdr:colOff>
      <xdr:row>44</xdr:row>
      <xdr:rowOff>97536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641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165879</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97536</xdr:rowOff>
    </xdr:from>
    <xdr:to>
      <xdr:col>15</xdr:col>
      <xdr:colOff>82550</xdr:colOff>
      <xdr:row>44</xdr:row>
      <xdr:rowOff>107188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6413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107188</xdr:rowOff>
    </xdr:from>
    <xdr:to>
      <xdr:col>11</xdr:col>
      <xdr:colOff>31750</xdr:colOff>
      <xdr:row>44</xdr:row>
      <xdr:rowOff>107188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6509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23385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13733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46736</xdr:rowOff>
    </xdr:from>
    <xdr:to>
      <xdr:col>23</xdr:col>
      <xdr:colOff>184150</xdr:colOff>
      <xdr:row>44</xdr:row>
      <xdr:rowOff>148336</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114063</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8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46736</xdr:rowOff>
    </xdr:from>
    <xdr:to>
      <xdr:col>19</xdr:col>
      <xdr:colOff>184150</xdr:colOff>
      <xdr:row>44</xdr:row>
      <xdr:rowOff>148336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133113</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76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46736</xdr:rowOff>
    </xdr:from>
    <xdr:to>
      <xdr:col>15</xdr:col>
      <xdr:colOff>133350</xdr:colOff>
      <xdr:row>44</xdr:row>
      <xdr:rowOff>148336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133113</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56388</xdr:rowOff>
    </xdr:from>
    <xdr:to>
      <xdr:col>11</xdr:col>
      <xdr:colOff>82550</xdr:colOff>
      <xdr:row>44</xdr:row>
      <xdr:rowOff>157988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6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142765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8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56388</xdr:rowOff>
    </xdr:from>
    <xdr:to>
      <xdr:col>7</xdr:col>
      <xdr:colOff>31750</xdr:colOff>
      <xdr:row>44</xdr:row>
      <xdr:rowOff>157988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6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142765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8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補助費等が経常収支比率を高める要因となっている。今後も経費の見直しや改善等、計画的な財政運営を図り、経常経費の縮減に努める。また、村税の徴収強化などの取組を通じて、財政基盤の強化にも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a:extLst>
            <a:ext uri="{FF2B5EF4-FFF2-40B4-BE49-F238E27FC236}">
              <a16:creationId xmlns:a16="http://schemas.microsoft.com/office/drawing/2014/main" id="{00000000-0008-0000-0300-000079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a:extLst>
            <a:ext uri="{FF2B5EF4-FFF2-40B4-BE49-F238E27FC236}">
              <a16:creationId xmlns:a16="http://schemas.microsoft.com/office/drawing/2014/main" id="{00000000-0008-0000-0300-00007B000000}"/>
            </a:ext>
          </a:extLst>
        </xdr:cNvPr>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a:extLst>
            <a:ext uri="{FF2B5EF4-FFF2-40B4-BE49-F238E27FC236}">
              <a16:creationId xmlns:a16="http://schemas.microsoft.com/office/drawing/2014/main" id="{00000000-0008-0000-0300-00007D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7874</xdr:rowOff>
    </xdr:from>
    <xdr:to>
      <xdr:col>23</xdr:col>
      <xdr:colOff>133350</xdr:colOff>
      <xdr:row>65</xdr:row>
      <xdr:rowOff>135763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114800" y="11152124"/>
          <a:ext cx="838200" cy="1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154703</xdr:rowOff>
    </xdr:from>
    <xdr:ext cx="762000" cy="259045"/>
    <xdr:sp macro="" textlink="">
      <xdr:nvSpPr>
        <xdr:cNvPr id="128" name="財政構造の弾力性平均値テキスト">
          <a:extLst>
            <a:ext uri="{FF2B5EF4-FFF2-40B4-BE49-F238E27FC236}">
              <a16:creationId xmlns:a16="http://schemas.microsoft.com/office/drawing/2014/main" id="{00000000-0008-0000-0300-000080000000}"/>
            </a:ext>
          </a:extLst>
        </xdr:cNvPr>
        <xdr:cNvSpPr txBox="1"/>
      </xdr:nvSpPr>
      <xdr:spPr>
        <a:xfrm>
          <a:off x="5041900" y="109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7874</xdr:rowOff>
    </xdr:from>
    <xdr:to>
      <xdr:col>19</xdr:col>
      <xdr:colOff>133350</xdr:colOff>
      <xdr:row>65</xdr:row>
      <xdr:rowOff>70612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3225800" y="1115212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91711</xdr:rowOff>
    </xdr:from>
    <xdr:ext cx="736600" cy="259045"/>
    <xdr:sp macro="" textlink="">
      <xdr:nvSpPr>
        <xdr:cNvPr id="132" name="テキスト ボックス 131">
          <a:extLst>
            <a:ext uri="{FF2B5EF4-FFF2-40B4-BE49-F238E27FC236}">
              <a16:creationId xmlns:a16="http://schemas.microsoft.com/office/drawing/2014/main" id="{00000000-0008-0000-0300-000084000000}"/>
            </a:ext>
          </a:extLst>
        </xdr:cNvPr>
        <xdr:cNvSpPr txBox="1"/>
      </xdr:nvSpPr>
      <xdr:spPr>
        <a:xfrm>
          <a:off x="3733800" y="1123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70612</xdr:rowOff>
    </xdr:from>
    <xdr:to>
      <xdr:col>15</xdr:col>
      <xdr:colOff>82550</xdr:colOff>
      <xdr:row>67</xdr:row>
      <xdr:rowOff>14859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2336800" y="11214862"/>
          <a:ext cx="889000" cy="28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125493</xdr:rowOff>
    </xdr:from>
    <xdr:ext cx="7620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2844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147955</xdr:rowOff>
    </xdr:from>
    <xdr:to>
      <xdr:col>11</xdr:col>
      <xdr:colOff>31750</xdr:colOff>
      <xdr:row>67</xdr:row>
      <xdr:rowOff>14859</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1447800" y="11120755"/>
          <a:ext cx="8890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143654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955800" y="1094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50690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066800" y="1119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84963</xdr:rowOff>
    </xdr:from>
    <xdr:to>
      <xdr:col>23</xdr:col>
      <xdr:colOff>184150</xdr:colOff>
      <xdr:row>66</xdr:row>
      <xdr:rowOff>15113</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902200" y="1122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57040</xdr:rowOff>
    </xdr:from>
    <xdr:ext cx="762000" cy="259045"/>
    <xdr:sp macro="" textlink="">
      <xdr:nvSpPr>
        <xdr:cNvPr id="147" name="財政構造の弾力性該当値テキスト">
          <a:extLst>
            <a:ext uri="{FF2B5EF4-FFF2-40B4-BE49-F238E27FC236}">
              <a16:creationId xmlns:a16="http://schemas.microsoft.com/office/drawing/2014/main" id="{00000000-0008-0000-0300-000093000000}"/>
            </a:ext>
          </a:extLst>
        </xdr:cNvPr>
        <xdr:cNvSpPr txBox="1"/>
      </xdr:nvSpPr>
      <xdr:spPr>
        <a:xfrm>
          <a:off x="5041900" y="1120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128524</xdr:rowOff>
    </xdr:from>
    <xdr:to>
      <xdr:col>19</xdr:col>
      <xdr:colOff>184150</xdr:colOff>
      <xdr:row>65</xdr:row>
      <xdr:rowOff>58674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064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68851</xdr:rowOff>
    </xdr:from>
    <xdr:ext cx="7366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733800" y="10870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19812</xdr:rowOff>
    </xdr:from>
    <xdr:to>
      <xdr:col>15</xdr:col>
      <xdr:colOff>133350</xdr:colOff>
      <xdr:row>65</xdr:row>
      <xdr:rowOff>121412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3175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131589</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844800" y="1093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135509</xdr:rowOff>
    </xdr:from>
    <xdr:to>
      <xdr:col>11</xdr:col>
      <xdr:colOff>82550</xdr:colOff>
      <xdr:row>67</xdr:row>
      <xdr:rowOff>65659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2286000" y="1145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50436</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955800" y="1153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97155</xdr:rowOff>
    </xdr:from>
    <xdr:to>
      <xdr:col>7</xdr:col>
      <xdr:colOff>31750</xdr:colOff>
      <xdr:row>65</xdr:row>
      <xdr:rowOff>27305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1397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37482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066800" y="1083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a:extLst>
            <a:ext uri="{FF2B5EF4-FFF2-40B4-BE49-F238E27FC236}">
              <a16:creationId xmlns:a16="http://schemas.microsoft.com/office/drawing/2014/main" id="{00000000-0008-0000-0300-00009C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[1,497,690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人口１人あたりの人件費･物件費等決算額は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1,497,690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類似団体･全国平均･山梨県平均を大きく上回っている。直営の観光施設についても経費が掛かっていることから、各施設と協議を進め徹底したコスト削減を実施している。また、人員配置や職員の節約意識の向上を図り指定管理者制度も視野に入れながらコストの低減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112629</xdr:rowOff>
    </xdr:from>
    <xdr:to>
      <xdr:col>23</xdr:col>
      <xdr:colOff>133350</xdr:colOff>
      <xdr:row>85</xdr:row>
      <xdr:rowOff>30635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4514429"/>
          <a:ext cx="838200" cy="8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36658</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3924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79313</xdr:rowOff>
    </xdr:from>
    <xdr:to>
      <xdr:col>19</xdr:col>
      <xdr:colOff>133350</xdr:colOff>
      <xdr:row>84</xdr:row>
      <xdr:rowOff>112629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3225800" y="14481113"/>
          <a:ext cx="889000" cy="3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124446</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3840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30156</xdr:rowOff>
    </xdr:from>
    <xdr:to>
      <xdr:col>15</xdr:col>
      <xdr:colOff>82550</xdr:colOff>
      <xdr:row>84</xdr:row>
      <xdr:rowOff>79313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2336800" y="14431956"/>
          <a:ext cx="889000" cy="4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124051</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153236</xdr:rowOff>
    </xdr:from>
    <xdr:to>
      <xdr:col>11</xdr:col>
      <xdr:colOff>31750</xdr:colOff>
      <xdr:row>84</xdr:row>
      <xdr:rowOff>30156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1447800" y="14383586"/>
          <a:ext cx="889000" cy="4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126494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121097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151285</xdr:rowOff>
    </xdr:from>
    <xdr:to>
      <xdr:col>23</xdr:col>
      <xdr:colOff>184150</xdr:colOff>
      <xdr:row>85</xdr:row>
      <xdr:rowOff>81435</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455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123362</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45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61829</xdr:rowOff>
    </xdr:from>
    <xdr:to>
      <xdr:col>19</xdr:col>
      <xdr:colOff>184150</xdr:colOff>
      <xdr:row>84</xdr:row>
      <xdr:rowOff>163429</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446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148206</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4550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28513</xdr:rowOff>
    </xdr:from>
    <xdr:to>
      <xdr:col>15</xdr:col>
      <xdr:colOff>133350</xdr:colOff>
      <xdr:row>84</xdr:row>
      <xdr:rowOff>130113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443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114890</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451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150806</xdr:rowOff>
    </xdr:from>
    <xdr:to>
      <xdr:col>11</xdr:col>
      <xdr:colOff>82550</xdr:colOff>
      <xdr:row>84</xdr:row>
      <xdr:rowOff>80956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438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65733</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446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102436</xdr:rowOff>
    </xdr:from>
    <xdr:to>
      <xdr:col>7</xdr:col>
      <xdr:colOff>31750</xdr:colOff>
      <xdr:row>84</xdr:row>
      <xdr:rowOff>32586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433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17363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441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94.6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と、類似団体平均を上回り、全国町村平均を下回っている。今後も地域の民間企業等の状況を踏まえながら人事院勧告を基本とした給与体系を基本として給与の適正化に努める。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a:extLst>
            <a:ext uri="{FF2B5EF4-FFF2-40B4-BE49-F238E27FC236}">
              <a16:creationId xmlns:a16="http://schemas.microsoft.com/office/drawing/2014/main" id="{00000000-0008-0000-0300-0000E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a:extLst>
            <a:ext uri="{FF2B5EF4-FFF2-40B4-BE49-F238E27FC236}">
              <a16:creationId xmlns:a16="http://schemas.microsoft.com/office/drawing/2014/main" id="{00000000-0008-0000-0300-0000F1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a:extLst>
            <a:ext uri="{FF2B5EF4-FFF2-40B4-BE49-F238E27FC236}">
              <a16:creationId xmlns:a16="http://schemas.microsoft.com/office/drawing/2014/main" id="{00000000-0008-0000-0300-0000F3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59373</xdr:rowOff>
    </xdr:from>
    <xdr:to>
      <xdr:col>81</xdr:col>
      <xdr:colOff>44450</xdr:colOff>
      <xdr:row>86</xdr:row>
      <xdr:rowOff>137795</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179800" y="14804073"/>
          <a:ext cx="8382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85425</xdr:rowOff>
    </xdr:from>
    <xdr:ext cx="762000" cy="259045"/>
    <xdr:sp macro="" textlink="">
      <xdr:nvSpPr>
        <xdr:cNvPr id="246" name="給与水準   （国との比較）平均値テキスト">
          <a:extLst>
            <a:ext uri="{FF2B5EF4-FFF2-40B4-BE49-F238E27FC236}">
              <a16:creationId xmlns:a16="http://schemas.microsoft.com/office/drawing/2014/main" id="{00000000-0008-0000-0300-0000F6000000}"/>
            </a:ext>
          </a:extLst>
        </xdr:cNvPr>
        <xdr:cNvSpPr txBox="1"/>
      </xdr:nvSpPr>
      <xdr:spPr>
        <a:xfrm>
          <a:off x="17106900" y="14658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a:extLst>
            <a:ext uri="{FF2B5EF4-FFF2-40B4-BE49-F238E27FC236}">
              <a16:creationId xmlns:a16="http://schemas.microsoft.com/office/drawing/2014/main" id="{00000000-0008-0000-0300-0000F7000000}"/>
            </a:ext>
          </a:extLst>
        </xdr:cNvPr>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59373</xdr:rowOff>
    </xdr:from>
    <xdr:to>
      <xdr:col>77</xdr:col>
      <xdr:colOff>44450</xdr:colOff>
      <xdr:row>86</xdr:row>
      <xdr:rowOff>155893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5290800" y="1480407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119079</xdr:rowOff>
    </xdr:from>
    <xdr:ext cx="7366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5798800" y="14863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155893</xdr:rowOff>
    </xdr:from>
    <xdr:to>
      <xdr:col>72</xdr:col>
      <xdr:colOff>203200</xdr:colOff>
      <xdr:row>87</xdr:row>
      <xdr:rowOff>14605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4401800" y="1490059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14605</xdr:rowOff>
    </xdr:from>
    <xdr:to>
      <xdr:col>68</xdr:col>
      <xdr:colOff>152400</xdr:colOff>
      <xdr:row>87</xdr:row>
      <xdr:rowOff>74930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3512800" y="1493075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3191</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3131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64" name="楕円 263">
          <a:extLst>
            <a:ext uri="{FF2B5EF4-FFF2-40B4-BE49-F238E27FC236}">
              <a16:creationId xmlns:a16="http://schemas.microsoft.com/office/drawing/2014/main" id="{00000000-0008-0000-0300-000008010000}"/>
            </a:ext>
          </a:extLst>
        </xdr:cNvPr>
        <xdr:cNvSpPr/>
      </xdr:nvSpPr>
      <xdr:spPr>
        <a:xfrm>
          <a:off x="16967200" y="14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59072</xdr:rowOff>
    </xdr:from>
    <xdr:ext cx="762000" cy="259045"/>
    <xdr:sp macro="" textlink="">
      <xdr:nvSpPr>
        <xdr:cNvPr id="265" name="給与水準   （国との比較）該当値テキスト">
          <a:extLst>
            <a:ext uri="{FF2B5EF4-FFF2-40B4-BE49-F238E27FC236}">
              <a16:creationId xmlns:a16="http://schemas.microsoft.com/office/drawing/2014/main" id="{00000000-0008-0000-0300-000009010000}"/>
            </a:ext>
          </a:extLst>
        </xdr:cNvPr>
        <xdr:cNvSpPr txBox="1"/>
      </xdr:nvSpPr>
      <xdr:spPr>
        <a:xfrm>
          <a:off x="17106900" y="1480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8573</xdr:rowOff>
    </xdr:from>
    <xdr:to>
      <xdr:col>77</xdr:col>
      <xdr:colOff>95250</xdr:colOff>
      <xdr:row>86</xdr:row>
      <xdr:rowOff>110173</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129000" y="147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120350</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522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105093</xdr:rowOff>
    </xdr:from>
    <xdr:to>
      <xdr:col>73</xdr:col>
      <xdr:colOff>44450</xdr:colOff>
      <xdr:row>87</xdr:row>
      <xdr:rowOff>35243</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52400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20020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93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135255</xdr:rowOff>
    </xdr:from>
    <xdr:to>
      <xdr:col>68</xdr:col>
      <xdr:colOff>203200</xdr:colOff>
      <xdr:row>87</xdr:row>
      <xdr:rowOff>65405</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43510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24130</xdr:rowOff>
    </xdr:from>
    <xdr:to>
      <xdr:col>64</xdr:col>
      <xdr:colOff>152400</xdr:colOff>
      <xdr:row>87</xdr:row>
      <xdr:rowOff>125730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3462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110507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a:extLst>
            <a:ext uri="{FF2B5EF4-FFF2-40B4-BE49-F238E27FC236}">
              <a16:creationId xmlns:a16="http://schemas.microsoft.com/office/drawing/2014/main" id="{00000000-0008-0000-0300-00001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人口千人あたりの職員数は</a:t>
          </a:r>
          <a:r>
            <a:rPr kumimoji="1" lang="en-US" altLang="ja-JP" sz="1300">
              <a:latin typeface="ＭＳ Ｐゴシック" panose="020B0600070205080204" pitchFamily="50" charset="-128"/>
              <a:ea typeface="ＭＳ Ｐゴシック" panose="020B0600070205080204" pitchFamily="50" charset="-128"/>
            </a:rPr>
            <a:t>42.20</a:t>
          </a:r>
          <a:r>
            <a:rPr kumimoji="1" lang="ja-JP" altLang="en-US" sz="1300">
              <a:latin typeface="ＭＳ Ｐゴシック" panose="020B0600070205080204" pitchFamily="50" charset="-128"/>
              <a:ea typeface="ＭＳ Ｐゴシック" panose="020B0600070205080204" pitchFamily="50" charset="-128"/>
            </a:rPr>
            <a:t>人となったが、類似団体平均・全国平均・山梨県平均を大きく上回っており、、本村が抱える重要な課題となっている。しかし、大幅な職員の削減は見込めないため現行水準を基本として住民サービスを低下させることなく、事務事業の見直しによる効率化を図りより適正な定員管理に努める。</a:t>
          </a:r>
        </a:p>
      </xdr:txBody>
    </xdr:sp>
    <xdr:clientData/>
  </xdr:twoCellAnchor>
  <xdr:oneCellAnchor>
    <xdr:from>
      <xdr:col>61</xdr:col>
      <xdr:colOff>6350</xdr:colOff>
      <xdr:row>54</xdr:row>
      <xdr:rowOff>139700</xdr:rowOff>
    </xdr:from>
    <xdr:ext cx="349839" cy="22570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a:extLst>
            <a:ext uri="{FF2B5EF4-FFF2-40B4-BE49-F238E27FC236}">
              <a16:creationId xmlns:a16="http://schemas.microsoft.com/office/drawing/2014/main" id="{00000000-0008-0000-0300-00002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131112</xdr:rowOff>
    </xdr:from>
    <xdr:to>
      <xdr:col>81</xdr:col>
      <xdr:colOff>44450</xdr:colOff>
      <xdr:row>60</xdr:row>
      <xdr:rowOff>153174</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6179800" y="10418112"/>
          <a:ext cx="838200" cy="2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65598</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009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118932</xdr:rowOff>
    </xdr:from>
    <xdr:to>
      <xdr:col>77</xdr:col>
      <xdr:colOff>44450</xdr:colOff>
      <xdr:row>60</xdr:row>
      <xdr:rowOff>153174</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290800" y="10405932"/>
          <a:ext cx="889000" cy="3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171189</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9943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83542</xdr:rowOff>
    </xdr:from>
    <xdr:to>
      <xdr:col>72</xdr:col>
      <xdr:colOff>203200</xdr:colOff>
      <xdr:row>60</xdr:row>
      <xdr:rowOff>118932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4401800" y="10370542"/>
          <a:ext cx="889000" cy="3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166592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29881</xdr:rowOff>
    </xdr:from>
    <xdr:to>
      <xdr:col>68</xdr:col>
      <xdr:colOff>152400</xdr:colOff>
      <xdr:row>60</xdr:row>
      <xdr:rowOff>83542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3512800" y="10316881"/>
          <a:ext cx="889000" cy="5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199</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162686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80312</xdr:rowOff>
    </xdr:from>
    <xdr:to>
      <xdr:col>81</xdr:col>
      <xdr:colOff>95250</xdr:colOff>
      <xdr:row>61</xdr:row>
      <xdr:rowOff>10462</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36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52389</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33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102374</xdr:rowOff>
    </xdr:from>
    <xdr:to>
      <xdr:col>77</xdr:col>
      <xdr:colOff>95250</xdr:colOff>
      <xdr:row>61</xdr:row>
      <xdr:rowOff>32524</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38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17301</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475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68132</xdr:rowOff>
    </xdr:from>
    <xdr:to>
      <xdr:col>73</xdr:col>
      <xdr:colOff>44450</xdr:colOff>
      <xdr:row>60</xdr:row>
      <xdr:rowOff>169732</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3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154509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441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32742</xdr:rowOff>
    </xdr:from>
    <xdr:to>
      <xdr:col>68</xdr:col>
      <xdr:colOff>203200</xdr:colOff>
      <xdr:row>60</xdr:row>
      <xdr:rowOff>134342</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31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119119</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06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150531</xdr:rowOff>
    </xdr:from>
    <xdr:to>
      <xdr:col>64</xdr:col>
      <xdr:colOff>152400</xdr:colOff>
      <xdr:row>60</xdr:row>
      <xdr:rowOff>80681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26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65458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352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となり、山梨県平均を下回っている。今後も急激な実質公債費比率の上昇がないように住民のニーズを的確に把握しながら、事業の選択により健全な財政運営を図る。</a:t>
          </a: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a:extLst>
            <a:ext uri="{FF2B5EF4-FFF2-40B4-BE49-F238E27FC236}">
              <a16:creationId xmlns:a16="http://schemas.microsoft.com/office/drawing/2014/main" id="{00000000-0008-0000-0300-00006C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a:extLst>
            <a:ext uri="{FF2B5EF4-FFF2-40B4-BE49-F238E27FC236}">
              <a16:creationId xmlns:a16="http://schemas.microsoft.com/office/drawing/2014/main" id="{00000000-0008-0000-0300-00006E010000}"/>
            </a:ext>
          </a:extLst>
        </xdr:cNvPr>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8636</xdr:rowOff>
    </xdr:from>
    <xdr:to>
      <xdr:col>81</xdr:col>
      <xdr:colOff>44450</xdr:colOff>
      <xdr:row>41</xdr:row>
      <xdr:rowOff>52070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179800" y="703808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69" name="公債費負担の状況平均値テキスト">
          <a:extLst>
            <a:ext uri="{FF2B5EF4-FFF2-40B4-BE49-F238E27FC236}">
              <a16:creationId xmlns:a16="http://schemas.microsoft.com/office/drawing/2014/main" id="{00000000-0008-0000-0300-000071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a:extLst>
            <a:ext uri="{FF2B5EF4-FFF2-40B4-BE49-F238E27FC236}">
              <a16:creationId xmlns:a16="http://schemas.microsoft.com/office/drawing/2014/main" id="{00000000-0008-0000-0300-000072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131826</xdr:rowOff>
    </xdr:from>
    <xdr:to>
      <xdr:col>77</xdr:col>
      <xdr:colOff>44450</xdr:colOff>
      <xdr:row>41</xdr:row>
      <xdr:rowOff>8636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5290800" y="698982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54610</xdr:rowOff>
    </xdr:from>
    <xdr:to>
      <xdr:col>72</xdr:col>
      <xdr:colOff>203200</xdr:colOff>
      <xdr:row>40</xdr:row>
      <xdr:rowOff>131826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4401800" y="691261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40</xdr:row>
      <xdr:rowOff>54610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3512800" y="68884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92473</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020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82821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3131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7" name="楕円 386">
          <a:extLst>
            <a:ext uri="{FF2B5EF4-FFF2-40B4-BE49-F238E27FC236}">
              <a16:creationId xmlns:a16="http://schemas.microsoft.com/office/drawing/2014/main" id="{00000000-0008-0000-0300-000083010000}"/>
            </a:ext>
          </a:extLst>
        </xdr:cNvPr>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17797</xdr:rowOff>
    </xdr:from>
    <xdr:ext cx="762000" cy="259045"/>
    <xdr:sp macro="" textlink="">
      <xdr:nvSpPr>
        <xdr:cNvPr id="388" name="公債費負担の状況該当値テキスト">
          <a:extLst>
            <a:ext uri="{FF2B5EF4-FFF2-40B4-BE49-F238E27FC236}">
              <a16:creationId xmlns:a16="http://schemas.microsoft.com/office/drawing/2014/main" id="{00000000-0008-0000-0300-000084010000}"/>
            </a:ext>
          </a:extLst>
        </xdr:cNvPr>
        <xdr:cNvSpPr txBox="1"/>
      </xdr:nvSpPr>
      <xdr:spPr>
        <a:xfrm>
          <a:off x="171069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129286</xdr:rowOff>
    </xdr:from>
    <xdr:to>
      <xdr:col>77</xdr:col>
      <xdr:colOff>95250</xdr:colOff>
      <xdr:row>41</xdr:row>
      <xdr:rowOff>59436</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129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69613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75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81026</xdr:rowOff>
    </xdr:from>
    <xdr:to>
      <xdr:col>73</xdr:col>
      <xdr:colOff>44450</xdr:colOff>
      <xdr:row>41</xdr:row>
      <xdr:rowOff>11176</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52400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21353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70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3810</xdr:rowOff>
    </xdr:from>
    <xdr:to>
      <xdr:col>68</xdr:col>
      <xdr:colOff>203200</xdr:colOff>
      <xdr:row>40</xdr:row>
      <xdr:rowOff>105410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4351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151130</xdr:rowOff>
    </xdr:from>
    <xdr:to>
      <xdr:col>64</xdr:col>
      <xdr:colOff>152400</xdr:colOff>
      <xdr:row>40</xdr:row>
      <xdr:rowOff>81280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91457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a:extLst>
            <a:ext uri="{FF2B5EF4-FFF2-40B4-BE49-F238E27FC236}">
              <a16:creationId xmlns:a16="http://schemas.microsoft.com/office/drawing/2014/main" id="{00000000-0008-0000-0300-00008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引き続き将来負担は「なし」となった。その主な要因は、地方債残高が少ないこと、財政調整基金及び減債基金等の充当可能基金が多いこと、交付税算入の有利な地方債の借入などによるものである。今後は普通交付税の減額なども予想され財政調整基金等の取り崩しも見込まれているが将来負担が発生しないように物件費等経常経費の削減を図る。</a:t>
          </a:r>
        </a:p>
      </xdr:txBody>
    </xdr:sp>
    <xdr:clientData/>
  </xdr:twoCellAnchor>
  <xdr:oneCellAnchor>
    <xdr:from>
      <xdr:col>61</xdr:col>
      <xdr:colOff>6350</xdr:colOff>
      <xdr:row>10</xdr:row>
      <xdr:rowOff>63500</xdr:rowOff>
    </xdr:from>
    <xdr:ext cx="298543" cy="22570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a:extLst>
            <a:ext uri="{FF2B5EF4-FFF2-40B4-BE49-F238E27FC236}">
              <a16:creationId xmlns:a16="http://schemas.microsoft.com/office/drawing/2014/main" id="{00000000-0008-0000-0300-00009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2" name="将来負担の状況平均値テキスト">
          <a:extLst>
            <a:ext uri="{FF2B5EF4-FFF2-40B4-BE49-F238E27FC236}">
              <a16:creationId xmlns:a16="http://schemas.microsoft.com/office/drawing/2014/main" id="{00000000-0008-0000-0300-0000B0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545
543
101.30
1,819,737
1,753,532
52,605
710,082
1,418,533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類似団体平均、山梨県平均ともに上回っている。今後も事務事業の見直しと行財政改革への取り組みを通じて人件費の削減に努める。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136797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230620"/>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130283</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59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36</xdr:row>
      <xdr:rowOff>58420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20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1831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31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105773</xdr:rowOff>
    </xdr:from>
    <xdr:to>
      <xdr:col>15</xdr:col>
      <xdr:colOff>98425</xdr:colOff>
      <xdr:row>36</xdr:row>
      <xdr:rowOff>35560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106523"/>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8363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24130</xdr:rowOff>
    </xdr:from>
    <xdr:to>
      <xdr:col>11</xdr:col>
      <xdr:colOff>9525</xdr:colOff>
      <xdr:row>35</xdr:row>
      <xdr:rowOff>105773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02488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151147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141350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85997</xdr:rowOff>
    </xdr:from>
    <xdr:to>
      <xdr:col>24</xdr:col>
      <xdr:colOff>76200</xdr:colOff>
      <xdr:row>37</xdr:row>
      <xdr:rowOff>16147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25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58074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230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93997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54973</xdr:rowOff>
    </xdr:from>
    <xdr:to>
      <xdr:col>11</xdr:col>
      <xdr:colOff>60325</xdr:colOff>
      <xdr:row>35</xdr:row>
      <xdr:rowOff>156573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166750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144780</xdr:rowOff>
    </xdr:from>
    <xdr:to>
      <xdr:col>6</xdr:col>
      <xdr:colOff>171450</xdr:colOff>
      <xdr:row>35</xdr:row>
      <xdr:rowOff>74930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85107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引き続き類似団体平均・全国平均・県平均を上回っている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。地方創生臨時交付金事業</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等が伸びたことが主な原因である。今後も村民サービスを低下させないよう注意しながら、職員の節約意識を高めることにより物件費の削減に努める。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28702</xdr:rowOff>
    </xdr:from>
    <xdr:to>
      <xdr:col>82</xdr:col>
      <xdr:colOff>107950</xdr:colOff>
      <xdr:row>18</xdr:row>
      <xdr:rowOff>12700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943352"/>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147591</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9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28702</xdr:rowOff>
    </xdr:from>
    <xdr:to>
      <xdr:col>78</xdr:col>
      <xdr:colOff>69850</xdr:colOff>
      <xdr:row>18</xdr:row>
      <xdr:rowOff>49276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943352"/>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119143</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49276</xdr:rowOff>
    </xdr:from>
    <xdr:to>
      <xdr:col>73</xdr:col>
      <xdr:colOff>180975</xdr:colOff>
      <xdr:row>20</xdr:row>
      <xdr:rowOff>30988</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3135376"/>
          <a:ext cx="8890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127000</xdr:rowOff>
    </xdr:from>
    <xdr:to>
      <xdr:col>69</xdr:col>
      <xdr:colOff>92075</xdr:colOff>
      <xdr:row>20</xdr:row>
      <xdr:rowOff>30988</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213100"/>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126255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105427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149352</xdr:rowOff>
    </xdr:from>
    <xdr:to>
      <xdr:col>78</xdr:col>
      <xdr:colOff>120650</xdr:colOff>
      <xdr:row>17</xdr:row>
      <xdr:rowOff>79502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89679</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66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169926</xdr:rowOff>
    </xdr:from>
    <xdr:to>
      <xdr:col>74</xdr:col>
      <xdr:colOff>31750</xdr:colOff>
      <xdr:row>18</xdr:row>
      <xdr:rowOff>100076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0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84853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17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151638</xdr:rowOff>
    </xdr:from>
    <xdr:to>
      <xdr:col>69</xdr:col>
      <xdr:colOff>142875</xdr:colOff>
      <xdr:row>20</xdr:row>
      <xdr:rowOff>81788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40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66565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49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162577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類似団体平均、山梨県平均ともに下回っている。各種医療費助成の増額が見込まれるため今後も資格審査等の適正化により抑制を図る。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146050</xdr:rowOff>
    </xdr:from>
    <xdr:to>
      <xdr:col>24</xdr:col>
      <xdr:colOff>25400</xdr:colOff>
      <xdr:row>54</xdr:row>
      <xdr:rowOff>146050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0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107950</xdr:rowOff>
    </xdr:from>
    <xdr:to>
      <xdr:col>19</xdr:col>
      <xdr:colOff>187325</xdr:colOff>
      <xdr:row>54</xdr:row>
      <xdr:rowOff>146050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366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54</xdr:row>
      <xdr:rowOff>107950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328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69850</xdr:rowOff>
    </xdr:from>
    <xdr:to>
      <xdr:col>11</xdr:col>
      <xdr:colOff>9525</xdr:colOff>
      <xdr:row>54</xdr:row>
      <xdr:rowOff>69850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32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95250</xdr:rowOff>
    </xdr:from>
    <xdr:to>
      <xdr:col>24</xdr:col>
      <xdr:colOff>76200</xdr:colOff>
      <xdr:row>55</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111777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95250</xdr:rowOff>
    </xdr:from>
    <xdr:to>
      <xdr:col>20</xdr:col>
      <xdr:colOff>38100</xdr:colOff>
      <xdr:row>55</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35577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57150</xdr:rowOff>
    </xdr:from>
    <xdr:to>
      <xdr:col>15</xdr:col>
      <xdr:colOff>149225</xdr:colOff>
      <xdr:row>54</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168927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19050</xdr:rowOff>
    </xdr:from>
    <xdr:to>
      <xdr:col>6</xdr:col>
      <xdr:colOff>171450</xdr:colOff>
      <xdr:row>54</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比率が類似団体平均・県平均を下回ったが、今後は、簡易水道・下水道施設の大規模改修等により、繰出金が多額になることが予想される。下水道事業や簡易水道事業についての経費を節減し、独立採算の原則に合う料金の見直し等による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165100</xdr:rowOff>
    </xdr:from>
    <xdr:to>
      <xdr:col>82</xdr:col>
      <xdr:colOff>107950</xdr:colOff>
      <xdr:row>55</xdr:row>
      <xdr:rowOff>77470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4234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170197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165100</xdr:rowOff>
    </xdr:from>
    <xdr:to>
      <xdr:col>78</xdr:col>
      <xdr:colOff>69850</xdr:colOff>
      <xdr:row>55</xdr:row>
      <xdr:rowOff>168910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4234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168910</xdr:rowOff>
    </xdr:from>
    <xdr:to>
      <xdr:col>73</xdr:col>
      <xdr:colOff>180975</xdr:colOff>
      <xdr:row>59</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598660"/>
          <a:ext cx="8890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59</xdr:row>
      <xdr:rowOff>31750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9568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20337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43197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114300</xdr:rowOff>
    </xdr:from>
    <xdr:to>
      <xdr:col>78</xdr:col>
      <xdr:colOff>120650</xdr:colOff>
      <xdr:row>55</xdr:row>
      <xdr:rowOff>44450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54627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118110</xdr:rowOff>
    </xdr:from>
    <xdr:to>
      <xdr:col>74</xdr:col>
      <xdr:colOff>31750</xdr:colOff>
      <xdr:row>56</xdr:row>
      <xdr:rowOff>48260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58437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152400</xdr:rowOff>
    </xdr:from>
    <xdr:to>
      <xdr:col>69</xdr:col>
      <xdr:colOff>142875</xdr:colOff>
      <xdr:row>59</xdr:row>
      <xdr:rowOff>82550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67327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比率が類似団体平均・山梨県平均・全国平均を上回っているのは、各種団体への補助金が多額になっているためである。今後は各種団体等に対する補助・交付金について、必要性、公益性、公平性等を勘案し、補助等の効果が期待できないものについては見直しを行い、抑制に努め、適正化に向けた取組を推進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56134</xdr:rowOff>
    </xdr:from>
    <xdr:to>
      <xdr:col>82</xdr:col>
      <xdr:colOff>107950</xdr:colOff>
      <xdr:row>37</xdr:row>
      <xdr:rowOff>97282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39978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33274</xdr:rowOff>
    </xdr:from>
    <xdr:to>
      <xdr:col>78</xdr:col>
      <xdr:colOff>69850</xdr:colOff>
      <xdr:row>37</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3769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38</xdr:row>
      <xdr:rowOff>76708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376924"/>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78994</xdr:rowOff>
    </xdr:from>
    <xdr:to>
      <xdr:col>69</xdr:col>
      <xdr:colOff>92075</xdr:colOff>
      <xdr:row>38</xdr:row>
      <xdr:rowOff>76708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422644"/>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148861</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46482</xdr:rowOff>
    </xdr:from>
    <xdr:to>
      <xdr:col>78</xdr:col>
      <xdr:colOff>120650</xdr:colOff>
      <xdr:row>37</xdr:row>
      <xdr:rowOff>148082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132859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25908</xdr:rowOff>
    </xdr:from>
    <xdr:to>
      <xdr:col>69</xdr:col>
      <xdr:colOff>142875</xdr:colOff>
      <xdr:row>38</xdr:row>
      <xdr:rowOff>127508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112285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114571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比率は類似団体</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全国平均･山梨県平均は上回っている。ここ数年は大型事業の実施により地方債の発行額が増大しており、元金の償還が開始されるため公債費が増えていくことが確実である。今後は普通建設事業の緊急性･必要性を検討しながら、地方債の新規発行の抑制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50800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32257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157497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16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161289</xdr:rowOff>
    </xdr:from>
    <xdr:to>
      <xdr:col>19</xdr:col>
      <xdr:colOff>187325</xdr:colOff>
      <xdr:row>77</xdr:row>
      <xdr:rowOff>50800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1914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16511</xdr:rowOff>
    </xdr:from>
    <xdr:to>
      <xdr:col>15</xdr:col>
      <xdr:colOff>98425</xdr:colOff>
      <xdr:row>76</xdr:row>
      <xdr:rowOff>161289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04671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123190</xdr:rowOff>
    </xdr:from>
    <xdr:to>
      <xdr:col>11</xdr:col>
      <xdr:colOff>9525</xdr:colOff>
      <xdr:row>76</xdr:row>
      <xdr:rowOff>16511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981940"/>
          <a:ext cx="889000" cy="6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86377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40657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116857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0</xdr:rowOff>
    </xdr:from>
    <xdr:to>
      <xdr:col>20</xdr:col>
      <xdr:colOff>38100</xdr:colOff>
      <xdr:row>77</xdr:row>
      <xdr:rowOff>101600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111777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110489</xdr:rowOff>
    </xdr:from>
    <xdr:to>
      <xdr:col>15</xdr:col>
      <xdr:colOff>149225</xdr:colOff>
      <xdr:row>77</xdr:row>
      <xdr:rowOff>40639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137160</xdr:rowOff>
    </xdr:from>
    <xdr:to>
      <xdr:col>11</xdr:col>
      <xdr:colOff>60325</xdr:colOff>
      <xdr:row>76</xdr:row>
      <xdr:rowOff>67311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77487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72390</xdr:rowOff>
    </xdr:from>
    <xdr:to>
      <xdr:col>6</xdr:col>
      <xdr:colOff>171450</xdr:colOff>
      <xdr:row>76</xdr:row>
      <xdr:rowOff>2539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12717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や物件費、補助費等が経常収支比率を高める要因となっている。今後も経費の見直しや改善等、計画的な財政運営を図り、経常経費の縮減に努める。また、村税の徴収強化などの取り組みを通じて、財政基盤の強化にも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133858</xdr:rowOff>
    </xdr:from>
    <xdr:to>
      <xdr:col>82</xdr:col>
      <xdr:colOff>107950</xdr:colOff>
      <xdr:row>77</xdr:row>
      <xdr:rowOff>99568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164058"/>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127016</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133858</xdr:rowOff>
    </xdr:from>
    <xdr:to>
      <xdr:col>78</xdr:col>
      <xdr:colOff>69850</xdr:colOff>
      <xdr:row>77</xdr:row>
      <xdr:rowOff>58420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16405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58420</xdr:rowOff>
    </xdr:from>
    <xdr:to>
      <xdr:col>73</xdr:col>
      <xdr:colOff>180975</xdr:colOff>
      <xdr:row>79</xdr:row>
      <xdr:rowOff>74422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260070"/>
          <a:ext cx="889000" cy="35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103395</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94996</xdr:rowOff>
    </xdr:from>
    <xdr:to>
      <xdr:col>69</xdr:col>
      <xdr:colOff>92075</xdr:colOff>
      <xdr:row>79</xdr:row>
      <xdr:rowOff>74422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296646"/>
          <a:ext cx="889000" cy="32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48768</xdr:rowOff>
    </xdr:from>
    <xdr:to>
      <xdr:col>82</xdr:col>
      <xdr:colOff>158750</xdr:colOff>
      <xdr:row>77</xdr:row>
      <xdr:rowOff>150368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25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20845</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22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83058</xdr:rowOff>
    </xdr:from>
    <xdr:to>
      <xdr:col>78</xdr:col>
      <xdr:colOff>120650</xdr:colOff>
      <xdr:row>77</xdr:row>
      <xdr:rowOff>13208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11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7620</xdr:rowOff>
    </xdr:from>
    <xdr:to>
      <xdr:col>74</xdr:col>
      <xdr:colOff>31750</xdr:colOff>
      <xdr:row>77</xdr:row>
      <xdr:rowOff>109220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93997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23622</xdr:rowOff>
    </xdr:from>
    <xdr:to>
      <xdr:col>69</xdr:col>
      <xdr:colOff>142875</xdr:colOff>
      <xdr:row>79</xdr:row>
      <xdr:rowOff>125222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109999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44196</xdr:rowOff>
    </xdr:from>
    <xdr:to>
      <xdr:col>65</xdr:col>
      <xdr:colOff>53975</xdr:colOff>
      <xdr:row>77</xdr:row>
      <xdr:rowOff>145796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4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130573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332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170231</xdr:rowOff>
    </xdr:from>
    <xdr:to>
      <xdr:col>29</xdr:col>
      <xdr:colOff>127000</xdr:colOff>
      <xdr:row>16</xdr:row>
      <xdr:rowOff>30292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003800" y="2789606"/>
          <a:ext cx="647700" cy="31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139538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101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91460</xdr:rowOff>
    </xdr:from>
    <xdr:to>
      <xdr:col>26</xdr:col>
      <xdr:colOff>50800</xdr:colOff>
      <xdr:row>15</xdr:row>
      <xdr:rowOff>170231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4305300" y="2710835"/>
          <a:ext cx="698500" cy="78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69458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91460</xdr:rowOff>
    </xdr:from>
    <xdr:to>
      <xdr:col>22</xdr:col>
      <xdr:colOff>114300</xdr:colOff>
      <xdr:row>16</xdr:row>
      <xdr:rowOff>27834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710835"/>
          <a:ext cx="698500" cy="107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75811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27834</xdr:rowOff>
    </xdr:from>
    <xdr:to>
      <xdr:col>18</xdr:col>
      <xdr:colOff>177800</xdr:colOff>
      <xdr:row>16</xdr:row>
      <xdr:rowOff>49246</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818659"/>
          <a:ext cx="698500" cy="21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74211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82251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150942</xdr:rowOff>
    </xdr:from>
    <xdr:to>
      <xdr:col>29</xdr:col>
      <xdr:colOff>177800</xdr:colOff>
      <xdr:row>16</xdr:row>
      <xdr:rowOff>81092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770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167469</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615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119431</xdr:rowOff>
    </xdr:from>
    <xdr:to>
      <xdr:col>26</xdr:col>
      <xdr:colOff>101600</xdr:colOff>
      <xdr:row>16</xdr:row>
      <xdr:rowOff>49581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738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59758</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507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40660</xdr:rowOff>
    </xdr:from>
    <xdr:to>
      <xdr:col>22</xdr:col>
      <xdr:colOff>165100</xdr:colOff>
      <xdr:row>15</xdr:row>
      <xdr:rowOff>142260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660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152437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42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148484</xdr:rowOff>
    </xdr:from>
    <xdr:to>
      <xdr:col>19</xdr:col>
      <xdr:colOff>38100</xdr:colOff>
      <xdr:row>16</xdr:row>
      <xdr:rowOff>78634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767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88811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536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169896</xdr:rowOff>
    </xdr:from>
    <xdr:to>
      <xdr:col>15</xdr:col>
      <xdr:colOff>101600</xdr:colOff>
      <xdr:row>16</xdr:row>
      <xdr:rowOff>100046</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789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110223</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55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296959</xdr:rowOff>
    </xdr:from>
    <xdr:to>
      <xdr:col>29</xdr:col>
      <xdr:colOff>127000</xdr:colOff>
      <xdr:row>36</xdr:row>
      <xdr:rowOff>60272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907309"/>
          <a:ext cx="647700" cy="106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56335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09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315132</xdr:rowOff>
    </xdr:from>
    <xdr:to>
      <xdr:col>26</xdr:col>
      <xdr:colOff>50800</xdr:colOff>
      <xdr:row>36</xdr:row>
      <xdr:rowOff>60272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925482"/>
          <a:ext cx="698500" cy="88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12536</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37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315132</xdr:rowOff>
    </xdr:from>
    <xdr:to>
      <xdr:col>22</xdr:col>
      <xdr:colOff>114300</xdr:colOff>
      <xdr:row>36</xdr:row>
      <xdr:rowOff>141070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925482"/>
          <a:ext cx="698500" cy="168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17239</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4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141070</xdr:rowOff>
    </xdr:from>
    <xdr:to>
      <xdr:col>18</xdr:col>
      <xdr:colOff>177800</xdr:colOff>
      <xdr:row>37</xdr:row>
      <xdr:rowOff>49671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094320"/>
          <a:ext cx="698500" cy="80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14387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234325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246159</xdr:rowOff>
    </xdr:from>
    <xdr:to>
      <xdr:col>29</xdr:col>
      <xdr:colOff>177800</xdr:colOff>
      <xdr:row>36</xdr:row>
      <xdr:rowOff>4859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56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91236</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70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9472</xdr:rowOff>
    </xdr:from>
    <xdr:to>
      <xdr:col>26</xdr:col>
      <xdr:colOff>101600</xdr:colOff>
      <xdr:row>36</xdr:row>
      <xdr:rowOff>111072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962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121249</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731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264332</xdr:rowOff>
    </xdr:from>
    <xdr:to>
      <xdr:col>22</xdr:col>
      <xdr:colOff>165100</xdr:colOff>
      <xdr:row>36</xdr:row>
      <xdr:rowOff>23032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874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33209</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64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90270</xdr:rowOff>
    </xdr:from>
    <xdr:to>
      <xdr:col>19</xdr:col>
      <xdr:colOff>38100</xdr:colOff>
      <xdr:row>37</xdr:row>
      <xdr:rowOff>20420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043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202047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81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170321</xdr:rowOff>
    </xdr:from>
    <xdr:to>
      <xdr:col>15</xdr:col>
      <xdr:colOff>101600</xdr:colOff>
      <xdr:row>37</xdr:row>
      <xdr:rowOff>100471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23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85248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20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545
543
101.30
1,819,737
1,753,532
52,605
710,082
1,418,533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a:extLst>
            <a:ext uri="{FF2B5EF4-FFF2-40B4-BE49-F238E27FC236}">
              <a16:creationId xmlns:a16="http://schemas.microsoft.com/office/drawing/2014/main" id="{00000000-0008-0000-0600-000039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a:extLst>
            <a:ext uri="{FF2B5EF4-FFF2-40B4-BE49-F238E27FC236}">
              <a16:creationId xmlns:a16="http://schemas.microsoft.com/office/drawing/2014/main" id="{00000000-0008-0000-06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a:extLst>
            <a:ext uri="{FF2B5EF4-FFF2-40B4-BE49-F238E27FC236}">
              <a16:creationId xmlns:a16="http://schemas.microsoft.com/office/drawing/2014/main" id="{00000000-0008-0000-0600-00003C000000}"/>
            </a:ext>
          </a:extLst>
        </xdr:cNvPr>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a:extLst>
            <a:ext uri="{FF2B5EF4-FFF2-40B4-BE49-F238E27FC236}">
              <a16:creationId xmlns:a16="http://schemas.microsoft.com/office/drawing/2014/main" id="{00000000-0008-0000-0600-00003E000000}"/>
            </a:ext>
          </a:extLst>
        </xdr:cNvPr>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112357</xdr:rowOff>
    </xdr:from>
    <xdr:to>
      <xdr:col>24</xdr:col>
      <xdr:colOff>63500</xdr:colOff>
      <xdr:row>36</xdr:row>
      <xdr:rowOff>69150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3797300" y="6113107"/>
          <a:ext cx="838200" cy="12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67348</xdr:rowOff>
    </xdr:from>
    <xdr:ext cx="599010" cy="259045"/>
    <xdr:sp macro="" textlink="">
      <xdr:nvSpPr>
        <xdr:cNvPr id="65" name="人件費平均値テキスト">
          <a:extLst>
            <a:ext uri="{FF2B5EF4-FFF2-40B4-BE49-F238E27FC236}">
              <a16:creationId xmlns:a16="http://schemas.microsoft.com/office/drawing/2014/main" id="{00000000-0008-0000-0600-000041000000}"/>
            </a:ext>
          </a:extLst>
        </xdr:cNvPr>
        <xdr:cNvSpPr txBox="1"/>
      </xdr:nvSpPr>
      <xdr:spPr>
        <a:xfrm>
          <a:off x="4686300" y="641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69150</xdr:rowOff>
    </xdr:from>
    <xdr:to>
      <xdr:col>19</xdr:col>
      <xdr:colOff>177800</xdr:colOff>
      <xdr:row>36</xdr:row>
      <xdr:rowOff>106576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908300" y="6241350"/>
          <a:ext cx="889000" cy="3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41345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3497795" y="655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106576</xdr:rowOff>
    </xdr:from>
    <xdr:to>
      <xdr:col>15</xdr:col>
      <xdr:colOff>50800</xdr:colOff>
      <xdr:row>36</xdr:row>
      <xdr:rowOff>153124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2019300" y="6278776"/>
          <a:ext cx="889000" cy="4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47933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2608795" y="656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153124</xdr:rowOff>
    </xdr:from>
    <xdr:to>
      <xdr:col>10</xdr:col>
      <xdr:colOff>114300</xdr:colOff>
      <xdr:row>37</xdr:row>
      <xdr:rowOff>4086</xdr:rowOff>
    </xdr:to>
    <xdr:cxnSp macro="">
      <xdr:nvCxnSpPr>
        <xdr:cNvPr id="73" name="直線コネクタ 72">
          <a:extLst>
            <a:ext uri="{FF2B5EF4-FFF2-40B4-BE49-F238E27FC236}">
              <a16:creationId xmlns:a16="http://schemas.microsoft.com/office/drawing/2014/main" id="{00000000-0008-0000-0600-000049000000}"/>
            </a:ext>
          </a:extLst>
        </xdr:cNvPr>
        <xdr:cNvCxnSpPr/>
      </xdr:nvCxnSpPr>
      <xdr:spPr>
        <a:xfrm flipV="1">
          <a:off x="1130300" y="6325324"/>
          <a:ext cx="889000" cy="2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43177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719795" y="655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a:extLst>
            <a:ext uri="{FF2B5EF4-FFF2-40B4-BE49-F238E27FC236}">
              <a16:creationId xmlns:a16="http://schemas.microsoft.com/office/drawing/2014/main" id="{00000000-0008-0000-0600-00004C000000}"/>
            </a:ext>
          </a:extLst>
        </xdr:cNvPr>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46141</xdr:rowOff>
    </xdr:from>
    <xdr:ext cx="59901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830795" y="656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61557</xdr:rowOff>
    </xdr:from>
    <xdr:to>
      <xdr:col>24</xdr:col>
      <xdr:colOff>114300</xdr:colOff>
      <xdr:row>35</xdr:row>
      <xdr:rowOff>163157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4584700" y="606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84434</xdr:rowOff>
    </xdr:from>
    <xdr:ext cx="599010" cy="259045"/>
    <xdr:sp macro="" textlink="">
      <xdr:nvSpPr>
        <xdr:cNvPr id="84" name="人件費該当値テキスト">
          <a:extLst>
            <a:ext uri="{FF2B5EF4-FFF2-40B4-BE49-F238E27FC236}">
              <a16:creationId xmlns:a16="http://schemas.microsoft.com/office/drawing/2014/main" id="{00000000-0008-0000-0600-000054000000}"/>
            </a:ext>
          </a:extLst>
        </xdr:cNvPr>
        <xdr:cNvSpPr txBox="1"/>
      </xdr:nvSpPr>
      <xdr:spPr>
        <a:xfrm>
          <a:off x="4686300" y="5913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18350</xdr:rowOff>
    </xdr:from>
    <xdr:to>
      <xdr:col>20</xdr:col>
      <xdr:colOff>38100</xdr:colOff>
      <xdr:row>36</xdr:row>
      <xdr:rowOff>119950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3746500" y="619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136477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3497795" y="5965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55776</xdr:rowOff>
    </xdr:from>
    <xdr:to>
      <xdr:col>15</xdr:col>
      <xdr:colOff>101600</xdr:colOff>
      <xdr:row>36</xdr:row>
      <xdr:rowOff>157376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2857500" y="622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2453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2608795" y="6003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102324</xdr:rowOff>
    </xdr:from>
    <xdr:to>
      <xdr:col>10</xdr:col>
      <xdr:colOff>165100</xdr:colOff>
      <xdr:row>37</xdr:row>
      <xdr:rowOff>32474</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968500" y="627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49001</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1719795" y="604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124736</xdr:rowOff>
    </xdr:from>
    <xdr:to>
      <xdr:col>6</xdr:col>
      <xdr:colOff>38100</xdr:colOff>
      <xdr:row>37</xdr:row>
      <xdr:rowOff>54886</xdr:rowOff>
    </xdr:to>
    <xdr:sp macro="" textlink="">
      <xdr:nvSpPr>
        <xdr:cNvPr id="91" name="楕円 90">
          <a:extLst>
            <a:ext uri="{FF2B5EF4-FFF2-40B4-BE49-F238E27FC236}">
              <a16:creationId xmlns:a16="http://schemas.microsoft.com/office/drawing/2014/main" id="{00000000-0008-0000-0600-00005B000000}"/>
            </a:ext>
          </a:extLst>
        </xdr:cNvPr>
        <xdr:cNvSpPr/>
      </xdr:nvSpPr>
      <xdr:spPr>
        <a:xfrm>
          <a:off x="1079500" y="629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71413</xdr:rowOff>
    </xdr:from>
    <xdr:ext cx="599010" cy="259045"/>
    <xdr:sp macro="" textlink="">
      <xdr:nvSpPr>
        <xdr:cNvPr id="92" name="テキスト ボックス 91">
          <a:extLst>
            <a:ext uri="{FF2B5EF4-FFF2-40B4-BE49-F238E27FC236}">
              <a16:creationId xmlns:a16="http://schemas.microsoft.com/office/drawing/2014/main" id="{00000000-0008-0000-0600-00005C000000}"/>
            </a:ext>
          </a:extLst>
        </xdr:cNvPr>
        <xdr:cNvSpPr txBox="1"/>
      </xdr:nvSpPr>
      <xdr:spPr>
        <a:xfrm>
          <a:off x="830795" y="607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27164</xdr:rowOff>
    </xdr:from>
    <xdr:to>
      <xdr:col>24</xdr:col>
      <xdr:colOff>63500</xdr:colOff>
      <xdr:row>54</xdr:row>
      <xdr:rowOff>7620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114014"/>
          <a:ext cx="838200" cy="15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80897</xdr:rowOff>
    </xdr:from>
    <xdr:ext cx="599010"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853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7620</xdr:rowOff>
    </xdr:from>
    <xdr:to>
      <xdr:col>19</xdr:col>
      <xdr:colOff>177800</xdr:colOff>
      <xdr:row>54</xdr:row>
      <xdr:rowOff>52626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265920"/>
          <a:ext cx="889000" cy="4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92070</xdr:rowOff>
    </xdr:from>
    <xdr:to>
      <xdr:col>20</xdr:col>
      <xdr:colOff>38100</xdr:colOff>
      <xdr:row>58</xdr:row>
      <xdr:rowOff>22220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13347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497795" y="995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52626</xdr:rowOff>
    </xdr:from>
    <xdr:to>
      <xdr:col>15</xdr:col>
      <xdr:colOff>50800</xdr:colOff>
      <xdr:row>54</xdr:row>
      <xdr:rowOff>113895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310926"/>
          <a:ext cx="889000" cy="6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90532</xdr:rowOff>
    </xdr:from>
    <xdr:to>
      <xdr:col>15</xdr:col>
      <xdr:colOff>101600</xdr:colOff>
      <xdr:row>58</xdr:row>
      <xdr:rowOff>20682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11809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08795" y="995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113895</xdr:rowOff>
    </xdr:from>
    <xdr:to>
      <xdr:col>10</xdr:col>
      <xdr:colOff>114300</xdr:colOff>
      <xdr:row>55</xdr:row>
      <xdr:rowOff>540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372195"/>
          <a:ext cx="889000" cy="5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86760</xdr:rowOff>
    </xdr:from>
    <xdr:to>
      <xdr:col>10</xdr:col>
      <xdr:colOff>165100</xdr:colOff>
      <xdr:row>58</xdr:row>
      <xdr:rowOff>16910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8037</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19795" y="995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93965</xdr:rowOff>
    </xdr:from>
    <xdr:to>
      <xdr:col>6</xdr:col>
      <xdr:colOff>38100</xdr:colOff>
      <xdr:row>58</xdr:row>
      <xdr:rowOff>24115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15242</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30795" y="995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147814</xdr:rowOff>
    </xdr:from>
    <xdr:to>
      <xdr:col>24</xdr:col>
      <xdr:colOff>114300</xdr:colOff>
      <xdr:row>53</xdr:row>
      <xdr:rowOff>77964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06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170691</xdr:rowOff>
    </xdr:from>
    <xdr:ext cx="690189"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89146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128270</xdr:rowOff>
    </xdr:from>
    <xdr:to>
      <xdr:col>20</xdr:col>
      <xdr:colOff>38100</xdr:colOff>
      <xdr:row>54</xdr:row>
      <xdr:rowOff>58420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21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74947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899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1826</xdr:rowOff>
    </xdr:from>
    <xdr:to>
      <xdr:col>15</xdr:col>
      <xdr:colOff>101600</xdr:colOff>
      <xdr:row>54</xdr:row>
      <xdr:rowOff>103426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26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119953</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9035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63095</xdr:rowOff>
    </xdr:from>
    <xdr:to>
      <xdr:col>10</xdr:col>
      <xdr:colOff>165100</xdr:colOff>
      <xdr:row>54</xdr:row>
      <xdr:rowOff>164695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32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9772</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9096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121190</xdr:rowOff>
    </xdr:from>
    <xdr:to>
      <xdr:col>6</xdr:col>
      <xdr:colOff>38100</xdr:colOff>
      <xdr:row>55</xdr:row>
      <xdr:rowOff>51340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3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67867</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9154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152090</xdr:rowOff>
    </xdr:from>
    <xdr:to>
      <xdr:col>24</xdr:col>
      <xdr:colOff>63500</xdr:colOff>
      <xdr:row>78</xdr:row>
      <xdr:rowOff>135947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353740"/>
          <a:ext cx="838200" cy="15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100610</xdr:rowOff>
    </xdr:from>
    <xdr:ext cx="534377"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302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152090</xdr:rowOff>
    </xdr:from>
    <xdr:to>
      <xdr:col>19</xdr:col>
      <xdr:colOff>177800</xdr:colOff>
      <xdr:row>77</xdr:row>
      <xdr:rowOff>160857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353740"/>
          <a:ext cx="889000" cy="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7932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30111" y="135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160857</xdr:rowOff>
    </xdr:from>
    <xdr:to>
      <xdr:col>15</xdr:col>
      <xdr:colOff>50800</xdr:colOff>
      <xdr:row>78</xdr:row>
      <xdr:rowOff>49876</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362507"/>
          <a:ext cx="889000" cy="6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165716</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41111" y="1353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49876</xdr:rowOff>
    </xdr:from>
    <xdr:to>
      <xdr:col>10</xdr:col>
      <xdr:colOff>114300</xdr:colOff>
      <xdr:row>78</xdr:row>
      <xdr:rowOff>166903</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422976"/>
          <a:ext cx="889000" cy="11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168871</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52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27207</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63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85147</xdr:rowOff>
    </xdr:from>
    <xdr:to>
      <xdr:col>24</xdr:col>
      <xdr:colOff>114300</xdr:colOff>
      <xdr:row>79</xdr:row>
      <xdr:rowOff>15297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5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56160</xdr:rowOff>
    </xdr:from>
    <xdr:ext cx="534377"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42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101290</xdr:rowOff>
    </xdr:from>
    <xdr:to>
      <xdr:col>20</xdr:col>
      <xdr:colOff>38100</xdr:colOff>
      <xdr:row>78</xdr:row>
      <xdr:rowOff>31440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0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47967</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30111" y="1307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110057</xdr:rowOff>
    </xdr:from>
    <xdr:to>
      <xdr:col>15</xdr:col>
      <xdr:colOff>101600</xdr:colOff>
      <xdr:row>78</xdr:row>
      <xdr:rowOff>40207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56734</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41111" y="1308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170526</xdr:rowOff>
    </xdr:from>
    <xdr:to>
      <xdr:col>10</xdr:col>
      <xdr:colOff>165100</xdr:colOff>
      <xdr:row>78</xdr:row>
      <xdr:rowOff>100676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7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117203</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52111" y="1314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116103</xdr:rowOff>
    </xdr:from>
    <xdr:to>
      <xdr:col>6</xdr:col>
      <xdr:colOff>38100</xdr:colOff>
      <xdr:row>79</xdr:row>
      <xdr:rowOff>46253</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8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37380</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63111" y="1358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42610</xdr:rowOff>
    </xdr:from>
    <xdr:to>
      <xdr:col>24</xdr:col>
      <xdr:colOff>63500</xdr:colOff>
      <xdr:row>95</xdr:row>
      <xdr:rowOff>75529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3797300" y="16330360"/>
          <a:ext cx="8382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99716</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04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75529</xdr:rowOff>
    </xdr:from>
    <xdr:to>
      <xdr:col>19</xdr:col>
      <xdr:colOff>177800</xdr:colOff>
      <xdr:row>95</xdr:row>
      <xdr:rowOff>135607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908300" y="16363279"/>
          <a:ext cx="889000" cy="6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66198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01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119594</xdr:rowOff>
    </xdr:from>
    <xdr:to>
      <xdr:col>15</xdr:col>
      <xdr:colOff>50800</xdr:colOff>
      <xdr:row>95</xdr:row>
      <xdr:rowOff>135607</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2019300" y="16407344"/>
          <a:ext cx="889000" cy="1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83681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119594</xdr:rowOff>
    </xdr:from>
    <xdr:to>
      <xdr:col>10</xdr:col>
      <xdr:colOff>114300</xdr:colOff>
      <xdr:row>95</xdr:row>
      <xdr:rowOff>167404</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1130300" y="16407344"/>
          <a:ext cx="889000" cy="4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95187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82168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163260</xdr:rowOff>
    </xdr:from>
    <xdr:to>
      <xdr:col>24</xdr:col>
      <xdr:colOff>114300</xdr:colOff>
      <xdr:row>95</xdr:row>
      <xdr:rowOff>93410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627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141687</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25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24729</xdr:rowOff>
    </xdr:from>
    <xdr:to>
      <xdr:col>20</xdr:col>
      <xdr:colOff>38100</xdr:colOff>
      <xdr:row>95</xdr:row>
      <xdr:rowOff>126329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631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117456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40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84807</xdr:rowOff>
    </xdr:from>
    <xdr:to>
      <xdr:col>15</xdr:col>
      <xdr:colOff>101600</xdr:colOff>
      <xdr:row>96</xdr:row>
      <xdr:rowOff>14957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637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6084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46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68794</xdr:rowOff>
    </xdr:from>
    <xdr:to>
      <xdr:col>10</xdr:col>
      <xdr:colOff>165100</xdr:colOff>
      <xdr:row>95</xdr:row>
      <xdr:rowOff>170394</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63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161521</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44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116604</xdr:rowOff>
    </xdr:from>
    <xdr:to>
      <xdr:col>6</xdr:col>
      <xdr:colOff>38100</xdr:colOff>
      <xdr:row>96</xdr:row>
      <xdr:rowOff>46754</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40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37881</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49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152929</xdr:rowOff>
    </xdr:from>
    <xdr:to>
      <xdr:col>54</xdr:col>
      <xdr:colOff>189865</xdr:colOff>
      <xdr:row>39</xdr:row>
      <xdr:rowOff>67051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96429"/>
          <a:ext cx="1270" cy="14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70878</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75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67051</xdr:rowOff>
    </xdr:from>
    <xdr:to>
      <xdr:col>55</xdr:col>
      <xdr:colOff>88900</xdr:colOff>
      <xdr:row>39</xdr:row>
      <xdr:rowOff>67051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75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99606</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7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152929</xdr:rowOff>
    </xdr:from>
    <xdr:to>
      <xdr:col>55</xdr:col>
      <xdr:colOff>88900</xdr:colOff>
      <xdr:row>30</xdr:row>
      <xdr:rowOff>152929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9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118502</xdr:rowOff>
    </xdr:from>
    <xdr:to>
      <xdr:col>55</xdr:col>
      <xdr:colOff>0</xdr:colOff>
      <xdr:row>36</xdr:row>
      <xdr:rowOff>58984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119252"/>
          <a:ext cx="838200" cy="11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121087</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93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142660</xdr:rowOff>
    </xdr:from>
    <xdr:to>
      <xdr:col>55</xdr:col>
      <xdr:colOff>50800</xdr:colOff>
      <xdr:row>37</xdr:row>
      <xdr:rowOff>72810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58984</xdr:rowOff>
    </xdr:from>
    <xdr:to>
      <xdr:col>50</xdr:col>
      <xdr:colOff>114300</xdr:colOff>
      <xdr:row>37</xdr:row>
      <xdr:rowOff>91248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231184"/>
          <a:ext cx="889000" cy="20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105428</xdr:rowOff>
    </xdr:from>
    <xdr:to>
      <xdr:col>50</xdr:col>
      <xdr:colOff>165100</xdr:colOff>
      <xdr:row>39</xdr:row>
      <xdr:rowOff>35578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6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26705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71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54398</xdr:rowOff>
    </xdr:from>
    <xdr:to>
      <xdr:col>45</xdr:col>
      <xdr:colOff>177800</xdr:colOff>
      <xdr:row>37</xdr:row>
      <xdr:rowOff>91248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398048"/>
          <a:ext cx="889000" cy="3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100337</xdr:rowOff>
    </xdr:from>
    <xdr:to>
      <xdr:col>46</xdr:col>
      <xdr:colOff>38100</xdr:colOff>
      <xdr:row>39</xdr:row>
      <xdr:rowOff>30487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61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21614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70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54398</xdr:rowOff>
    </xdr:from>
    <xdr:to>
      <xdr:col>41</xdr:col>
      <xdr:colOff>50800</xdr:colOff>
      <xdr:row>38</xdr:row>
      <xdr:rowOff>4012</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398048"/>
          <a:ext cx="889000" cy="1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133109</xdr:rowOff>
    </xdr:from>
    <xdr:to>
      <xdr:col>41</xdr:col>
      <xdr:colOff>101600</xdr:colOff>
      <xdr:row>39</xdr:row>
      <xdr:rowOff>63259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64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54386</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795" y="674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137313</xdr:rowOff>
    </xdr:from>
    <xdr:to>
      <xdr:col>36</xdr:col>
      <xdr:colOff>165100</xdr:colOff>
      <xdr:row>39</xdr:row>
      <xdr:rowOff>67463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6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58590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795" y="674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67702</xdr:rowOff>
    </xdr:from>
    <xdr:to>
      <xdr:col>55</xdr:col>
      <xdr:colOff>50800</xdr:colOff>
      <xdr:row>35</xdr:row>
      <xdr:rowOff>169302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06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90579</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91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8184</xdr:rowOff>
    </xdr:from>
    <xdr:to>
      <xdr:col>50</xdr:col>
      <xdr:colOff>165100</xdr:colOff>
      <xdr:row>36</xdr:row>
      <xdr:rowOff>109784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18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126311</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955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40448</xdr:rowOff>
    </xdr:from>
    <xdr:to>
      <xdr:col>46</xdr:col>
      <xdr:colOff>38100</xdr:colOff>
      <xdr:row>37</xdr:row>
      <xdr:rowOff>142048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8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158575</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61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3598</xdr:rowOff>
    </xdr:from>
    <xdr:to>
      <xdr:col>41</xdr:col>
      <xdr:colOff>101600</xdr:colOff>
      <xdr:row>37</xdr:row>
      <xdr:rowOff>105198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4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121725</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61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124662</xdr:rowOff>
    </xdr:from>
    <xdr:to>
      <xdr:col>36</xdr:col>
      <xdr:colOff>165100</xdr:colOff>
      <xdr:row>38</xdr:row>
      <xdr:rowOff>54812</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6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71339</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6243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151425</xdr:rowOff>
    </xdr:from>
    <xdr:to>
      <xdr:col>55</xdr:col>
      <xdr:colOff>0</xdr:colOff>
      <xdr:row>57</xdr:row>
      <xdr:rowOff>40177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752625"/>
          <a:ext cx="838200" cy="6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105989</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707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40177</xdr:rowOff>
    </xdr:from>
    <xdr:to>
      <xdr:col>50</xdr:col>
      <xdr:colOff>114300</xdr:colOff>
      <xdr:row>57</xdr:row>
      <xdr:rowOff>69728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812827"/>
          <a:ext cx="889000" cy="2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136371</xdr:rowOff>
    </xdr:from>
    <xdr:to>
      <xdr:col>50</xdr:col>
      <xdr:colOff>165100</xdr:colOff>
      <xdr:row>57</xdr:row>
      <xdr:rowOff>66521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83048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9512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76357</xdr:rowOff>
    </xdr:from>
    <xdr:to>
      <xdr:col>45</xdr:col>
      <xdr:colOff>177800</xdr:colOff>
      <xdr:row>57</xdr:row>
      <xdr:rowOff>69728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677557"/>
          <a:ext cx="889000" cy="16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151915</xdr:rowOff>
    </xdr:from>
    <xdr:to>
      <xdr:col>46</xdr:col>
      <xdr:colOff>38100</xdr:colOff>
      <xdr:row>57</xdr:row>
      <xdr:rowOff>82065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98592</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952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76357</xdr:rowOff>
    </xdr:from>
    <xdr:to>
      <xdr:col>41</xdr:col>
      <xdr:colOff>50800</xdr:colOff>
      <xdr:row>57</xdr:row>
      <xdr:rowOff>77067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677557"/>
          <a:ext cx="889000" cy="17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136152</xdr:rowOff>
    </xdr:from>
    <xdr:to>
      <xdr:col>41</xdr:col>
      <xdr:colOff>101600</xdr:colOff>
      <xdr:row>57</xdr:row>
      <xdr:rowOff>66302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57429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983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86841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951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100625</xdr:rowOff>
    </xdr:from>
    <xdr:to>
      <xdr:col>55</xdr:col>
      <xdr:colOff>50800</xdr:colOff>
      <xdr:row>57</xdr:row>
      <xdr:rowOff>30775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70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123502</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553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160827</xdr:rowOff>
    </xdr:from>
    <xdr:to>
      <xdr:col>50</xdr:col>
      <xdr:colOff>165100</xdr:colOff>
      <xdr:row>57</xdr:row>
      <xdr:rowOff>90977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76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82104</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9854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18928</xdr:rowOff>
    </xdr:from>
    <xdr:to>
      <xdr:col>46</xdr:col>
      <xdr:colOff>38100</xdr:colOff>
      <xdr:row>57</xdr:row>
      <xdr:rowOff>120528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79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111655</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9884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25557</xdr:rowOff>
    </xdr:from>
    <xdr:to>
      <xdr:col>41</xdr:col>
      <xdr:colOff>101600</xdr:colOff>
      <xdr:row>56</xdr:row>
      <xdr:rowOff>127157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62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143684</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9401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26267</xdr:rowOff>
    </xdr:from>
    <xdr:to>
      <xdr:col>36</xdr:col>
      <xdr:colOff>165100</xdr:colOff>
      <xdr:row>57</xdr:row>
      <xdr:rowOff>127867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79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118994</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989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106981</xdr:rowOff>
    </xdr:from>
    <xdr:to>
      <xdr:col>55</xdr:col>
      <xdr:colOff>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480081"/>
          <a:ext cx="838200" cy="10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98849</xdr:rowOff>
    </xdr:from>
    <xdr:ext cx="599010"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00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106981</xdr:rowOff>
    </xdr:from>
    <xdr:to>
      <xdr:col>50</xdr:col>
      <xdr:colOff>114300</xdr:colOff>
      <xdr:row>79</xdr:row>
      <xdr:rowOff>42994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480081"/>
          <a:ext cx="889000" cy="10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164592</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39795" y="1353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128727</xdr:rowOff>
    </xdr:from>
    <xdr:to>
      <xdr:col>45</xdr:col>
      <xdr:colOff>177800</xdr:colOff>
      <xdr:row>79</xdr:row>
      <xdr:rowOff>42994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501827"/>
          <a:ext cx="889000" cy="8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25770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50795" y="1322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128727</xdr:rowOff>
    </xdr:from>
    <xdr:to>
      <xdr:col>41</xdr:col>
      <xdr:colOff>50800</xdr:colOff>
      <xdr:row>79</xdr:row>
      <xdr:rowOff>9581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501827"/>
          <a:ext cx="889000" cy="5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17933</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61795" y="1321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20561</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672795" y="1322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56181</xdr:rowOff>
    </xdr:from>
    <xdr:to>
      <xdr:col>50</xdr:col>
      <xdr:colOff>165100</xdr:colOff>
      <xdr:row>78</xdr:row>
      <xdr:rowOff>157781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2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2858</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39795" y="13204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163644</xdr:rowOff>
    </xdr:from>
    <xdr:to>
      <xdr:col>46</xdr:col>
      <xdr:colOff>38100</xdr:colOff>
      <xdr:row>79</xdr:row>
      <xdr:rowOff>93794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3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84921</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62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77927</xdr:rowOff>
    </xdr:from>
    <xdr:to>
      <xdr:col>41</xdr:col>
      <xdr:colOff>101600</xdr:colOff>
      <xdr:row>79</xdr:row>
      <xdr:rowOff>8077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170654</xdr:rowOff>
    </xdr:from>
    <xdr:ext cx="59901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61795" y="13543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130231</xdr:rowOff>
    </xdr:from>
    <xdr:to>
      <xdr:col>36</xdr:col>
      <xdr:colOff>165100</xdr:colOff>
      <xdr:row>79</xdr:row>
      <xdr:rowOff>60381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0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51508</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59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135599</xdr:rowOff>
    </xdr:from>
    <xdr:to>
      <xdr:col>55</xdr:col>
      <xdr:colOff>0</xdr:colOff>
      <xdr:row>98</xdr:row>
      <xdr:rowOff>53482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594799"/>
          <a:ext cx="838200" cy="26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61453</xdr:rowOff>
    </xdr:from>
    <xdr:ext cx="599010"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9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115719</xdr:rowOff>
    </xdr:from>
    <xdr:to>
      <xdr:col>50</xdr:col>
      <xdr:colOff>114300</xdr:colOff>
      <xdr:row>98</xdr:row>
      <xdr:rowOff>53482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746369"/>
          <a:ext cx="889000" cy="10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51502</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39795" y="1651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128808</xdr:rowOff>
    </xdr:from>
    <xdr:to>
      <xdr:col>45</xdr:col>
      <xdr:colOff>177800</xdr:colOff>
      <xdr:row>97</xdr:row>
      <xdr:rowOff>115719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588008"/>
          <a:ext cx="889000" cy="15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41042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50795" y="1684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128808</xdr:rowOff>
    </xdr:from>
    <xdr:to>
      <xdr:col>41</xdr:col>
      <xdr:colOff>50800</xdr:colOff>
      <xdr:row>97</xdr:row>
      <xdr:rowOff>167740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588008"/>
          <a:ext cx="889000" cy="21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28985</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61795" y="168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62676</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672795" y="1652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84799</xdr:rowOff>
    </xdr:from>
    <xdr:to>
      <xdr:col>55</xdr:col>
      <xdr:colOff>50800</xdr:colOff>
      <xdr:row>97</xdr:row>
      <xdr:rowOff>14949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54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107676</xdr:rowOff>
    </xdr:from>
    <xdr:ext cx="599010"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3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2682</xdr:rowOff>
    </xdr:from>
    <xdr:to>
      <xdr:col>50</xdr:col>
      <xdr:colOff>165100</xdr:colOff>
      <xdr:row>98</xdr:row>
      <xdr:rowOff>104282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80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95409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89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64919</xdr:rowOff>
    </xdr:from>
    <xdr:to>
      <xdr:col>46</xdr:col>
      <xdr:colOff>38100</xdr:colOff>
      <xdr:row>97</xdr:row>
      <xdr:rowOff>166519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69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11596</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50795" y="16470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78008</xdr:rowOff>
    </xdr:from>
    <xdr:to>
      <xdr:col>41</xdr:col>
      <xdr:colOff>101600</xdr:colOff>
      <xdr:row>97</xdr:row>
      <xdr:rowOff>8158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53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24685</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61795" y="1631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116940</xdr:rowOff>
    </xdr:from>
    <xdr:to>
      <xdr:col>36</xdr:col>
      <xdr:colOff>165100</xdr:colOff>
      <xdr:row>98</xdr:row>
      <xdr:rowOff>47090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74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38217</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672795" y="16840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71172</xdr:rowOff>
    </xdr:from>
    <xdr:to>
      <xdr:col>85</xdr:col>
      <xdr:colOff>127000</xdr:colOff>
      <xdr:row>38</xdr:row>
      <xdr:rowOff>169363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414822"/>
          <a:ext cx="838200" cy="26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113550</xdr:rowOff>
    </xdr:from>
    <xdr:ext cx="534377"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628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169363</xdr:rowOff>
    </xdr:from>
    <xdr:to>
      <xdr:col>81</xdr:col>
      <xdr:colOff>50800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684463"/>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82845</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14111" y="676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112804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25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116289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36111" y="645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130567</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47111" y="64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20372</xdr:rowOff>
    </xdr:from>
    <xdr:to>
      <xdr:col>85</xdr:col>
      <xdr:colOff>177800</xdr:colOff>
      <xdr:row>37</xdr:row>
      <xdr:rowOff>121972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36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43249</xdr:rowOff>
    </xdr:from>
    <xdr:ext cx="599010"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21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118563</xdr:rowOff>
    </xdr:from>
    <xdr:to>
      <xdr:col>81</xdr:col>
      <xdr:colOff>101600</xdr:colOff>
      <xdr:row>39</xdr:row>
      <xdr:rowOff>48713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3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65240</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14111" y="640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66174</xdr:rowOff>
    </xdr:from>
    <xdr:to>
      <xdr:col>85</xdr:col>
      <xdr:colOff>127000</xdr:colOff>
      <xdr:row>76</xdr:row>
      <xdr:rowOff>71983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096374"/>
          <a:ext cx="838200" cy="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24573</xdr:rowOff>
    </xdr:from>
    <xdr:ext cx="599010"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226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66174</xdr:rowOff>
    </xdr:from>
    <xdr:to>
      <xdr:col>81</xdr:col>
      <xdr:colOff>50800</xdr:colOff>
      <xdr:row>76</xdr:row>
      <xdr:rowOff>132755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096374"/>
          <a:ext cx="889000" cy="6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113544</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181795" y="1331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132755</xdr:rowOff>
    </xdr:from>
    <xdr:to>
      <xdr:col>76</xdr:col>
      <xdr:colOff>114300</xdr:colOff>
      <xdr:row>77</xdr:row>
      <xdr:rowOff>34627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162955"/>
          <a:ext cx="889000" cy="7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135683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292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34627</xdr:rowOff>
    </xdr:from>
    <xdr:to>
      <xdr:col>71</xdr:col>
      <xdr:colOff>177800</xdr:colOff>
      <xdr:row>77</xdr:row>
      <xdr:rowOff>55124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236277"/>
          <a:ext cx="889000" cy="2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125176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03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139678</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14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21183</xdr:rowOff>
    </xdr:from>
    <xdr:to>
      <xdr:col>85</xdr:col>
      <xdr:colOff>177800</xdr:colOff>
      <xdr:row>76</xdr:row>
      <xdr:rowOff>122783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05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44060</xdr:rowOff>
    </xdr:from>
    <xdr:ext cx="599010"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90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15374</xdr:rowOff>
    </xdr:from>
    <xdr:to>
      <xdr:col>81</xdr:col>
      <xdr:colOff>101600</xdr:colOff>
      <xdr:row>76</xdr:row>
      <xdr:rowOff>116974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04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133501</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181795" y="1282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81955</xdr:rowOff>
    </xdr:from>
    <xdr:to>
      <xdr:col>76</xdr:col>
      <xdr:colOff>165100</xdr:colOff>
      <xdr:row>77</xdr:row>
      <xdr:rowOff>12105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28632</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292795" y="12887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155277</xdr:rowOff>
    </xdr:from>
    <xdr:to>
      <xdr:col>72</xdr:col>
      <xdr:colOff>38100</xdr:colOff>
      <xdr:row>77</xdr:row>
      <xdr:rowOff>85427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8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101955</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03795" y="1296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4324</xdr:rowOff>
    </xdr:from>
    <xdr:to>
      <xdr:col>67</xdr:col>
      <xdr:colOff>101600</xdr:colOff>
      <xdr:row>77</xdr:row>
      <xdr:rowOff>105924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0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122451</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14795" y="1298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27386</xdr:rowOff>
    </xdr:from>
    <xdr:to>
      <xdr:col>85</xdr:col>
      <xdr:colOff>127000</xdr:colOff>
      <xdr:row>99</xdr:row>
      <xdr:rowOff>42067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7000936"/>
          <a:ext cx="838200" cy="1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130343</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76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145748</xdr:rowOff>
    </xdr:from>
    <xdr:to>
      <xdr:col>81</xdr:col>
      <xdr:colOff>50800</xdr:colOff>
      <xdr:row>99</xdr:row>
      <xdr:rowOff>27386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947848"/>
          <a:ext cx="889000" cy="5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46266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73239</xdr:rowOff>
    </xdr:from>
    <xdr:to>
      <xdr:col>76</xdr:col>
      <xdr:colOff>114300</xdr:colOff>
      <xdr:row>98</xdr:row>
      <xdr:rowOff>145748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875339"/>
          <a:ext cx="889000" cy="7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21321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99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58635</xdr:rowOff>
    </xdr:from>
    <xdr:to>
      <xdr:col>71</xdr:col>
      <xdr:colOff>177800</xdr:colOff>
      <xdr:row>98</xdr:row>
      <xdr:rowOff>73239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689285"/>
          <a:ext cx="889000" cy="18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31853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19297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162717</xdr:rowOff>
    </xdr:from>
    <xdr:to>
      <xdr:col>85</xdr:col>
      <xdr:colOff>177800</xdr:colOff>
      <xdr:row>99</xdr:row>
      <xdr:rowOff>92867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9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85894</xdr:rowOff>
    </xdr:from>
    <xdr:ext cx="469744"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88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148036</xdr:rowOff>
    </xdr:from>
    <xdr:to>
      <xdr:col>81</xdr:col>
      <xdr:colOff>101600</xdr:colOff>
      <xdr:row>99</xdr:row>
      <xdr:rowOff>78186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95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69313</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704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94948</xdr:rowOff>
    </xdr:from>
    <xdr:to>
      <xdr:col>76</xdr:col>
      <xdr:colOff>165100</xdr:colOff>
      <xdr:row>99</xdr:row>
      <xdr:rowOff>25098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9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41625</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67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22439</xdr:rowOff>
    </xdr:from>
    <xdr:to>
      <xdr:col>72</xdr:col>
      <xdr:colOff>38100</xdr:colOff>
      <xdr:row>98</xdr:row>
      <xdr:rowOff>124039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82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140566</xdr:rowOff>
    </xdr:from>
    <xdr:ext cx="59901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03795" y="1659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7835</xdr:rowOff>
    </xdr:from>
    <xdr:to>
      <xdr:col>67</xdr:col>
      <xdr:colOff>101600</xdr:colOff>
      <xdr:row>97</xdr:row>
      <xdr:rowOff>109435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63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125962</xdr:rowOff>
    </xdr:from>
    <xdr:ext cx="59901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14795" y="16413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32041</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37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7615</xdr:rowOff>
    </xdr:from>
    <xdr:to>
      <xdr:col>111</xdr:col>
      <xdr:colOff>177800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5836915"/>
          <a:ext cx="889000" cy="81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121668</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29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7615</xdr:rowOff>
    </xdr:from>
    <xdr:to>
      <xdr:col>107</xdr:col>
      <xdr:colOff>50800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9545300" y="5836915"/>
          <a:ext cx="889000" cy="81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76471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6133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6017" y="634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154952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3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128265</xdr:rowOff>
    </xdr:from>
    <xdr:to>
      <xdr:col>107</xdr:col>
      <xdr:colOff>101600</xdr:colOff>
      <xdr:row>34</xdr:row>
      <xdr:rowOff>58415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578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32</xdr:row>
      <xdr:rowOff>74942</xdr:rowOff>
    </xdr:from>
    <xdr:ext cx="534377"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67111" y="556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37452</xdr:rowOff>
    </xdr:from>
    <xdr:to>
      <xdr:col>116</xdr:col>
      <xdr:colOff>63500</xdr:colOff>
      <xdr:row>59</xdr:row>
      <xdr:rowOff>37465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153002"/>
          <a:ext cx="8382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103877</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7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37452</xdr:rowOff>
    </xdr:from>
    <xdr:to>
      <xdr:col>111</xdr:col>
      <xdr:colOff>177800</xdr:colOff>
      <xdr:row>59</xdr:row>
      <xdr:rowOff>37630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10153002"/>
          <a:ext cx="8890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38676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1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37630</xdr:rowOff>
    </xdr:from>
    <xdr:to>
      <xdr:col>107</xdr:col>
      <xdr:colOff>50800</xdr:colOff>
      <xdr:row>59</xdr:row>
      <xdr:rowOff>37859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1015318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64152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83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37859</xdr:rowOff>
    </xdr:from>
    <xdr:to>
      <xdr:col>102</xdr:col>
      <xdr:colOff>114300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10153409"/>
          <a:ext cx="88900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69016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4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129303</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389111" y="97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158115</xdr:rowOff>
    </xdr:from>
    <xdr:to>
      <xdr:col>116</xdr:col>
      <xdr:colOff>114300</xdr:colOff>
      <xdr:row>59</xdr:row>
      <xdr:rowOff>88265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10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73042</xdr:rowOff>
    </xdr:from>
    <xdr:ext cx="378565"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10017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158102</xdr:rowOff>
    </xdr:from>
    <xdr:to>
      <xdr:col>112</xdr:col>
      <xdr:colOff>38100</xdr:colOff>
      <xdr:row>59</xdr:row>
      <xdr:rowOff>88252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10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79379</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4017" y="10194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158280</xdr:rowOff>
    </xdr:from>
    <xdr:to>
      <xdr:col>107</xdr:col>
      <xdr:colOff>101600</xdr:colOff>
      <xdr:row>59</xdr:row>
      <xdr:rowOff>88430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1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79557</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5017" y="10195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158509</xdr:rowOff>
    </xdr:from>
    <xdr:to>
      <xdr:col>102</xdr:col>
      <xdr:colOff>165100</xdr:colOff>
      <xdr:row>59</xdr:row>
      <xdr:rowOff>88659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10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79786</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6017" y="10195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60177</xdr:rowOff>
    </xdr:from>
    <xdr:to>
      <xdr:col>116</xdr:col>
      <xdr:colOff>63500</xdr:colOff>
      <xdr:row>72</xdr:row>
      <xdr:rowOff>70405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233127"/>
          <a:ext cx="838200" cy="18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136309</xdr:rowOff>
    </xdr:from>
    <xdr:ext cx="599010"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166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76799</xdr:rowOff>
    </xdr:from>
    <xdr:to>
      <xdr:col>111</xdr:col>
      <xdr:colOff>177800</xdr:colOff>
      <xdr:row>72</xdr:row>
      <xdr:rowOff>70405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434300" y="12078299"/>
          <a:ext cx="889000" cy="33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81190</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23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76799</xdr:rowOff>
    </xdr:from>
    <xdr:to>
      <xdr:col>107</xdr:col>
      <xdr:colOff>50800</xdr:colOff>
      <xdr:row>72</xdr:row>
      <xdr:rowOff>2501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2078299"/>
          <a:ext cx="889000" cy="26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66834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34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2501</xdr:rowOff>
    </xdr:from>
    <xdr:to>
      <xdr:col>102</xdr:col>
      <xdr:colOff>114300</xdr:colOff>
      <xdr:row>72</xdr:row>
      <xdr:rowOff>68710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2346901"/>
          <a:ext cx="889000" cy="6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94781</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45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90037</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56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9377</xdr:rowOff>
    </xdr:from>
    <xdr:to>
      <xdr:col>116</xdr:col>
      <xdr:colOff>114300</xdr:colOff>
      <xdr:row>71</xdr:row>
      <xdr:rowOff>110977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18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133854</xdr:rowOff>
    </xdr:from>
    <xdr:ext cx="599010"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13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19605</xdr:rowOff>
    </xdr:from>
    <xdr:to>
      <xdr:col>112</xdr:col>
      <xdr:colOff>38100</xdr:colOff>
      <xdr:row>72</xdr:row>
      <xdr:rowOff>121205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36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137732</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23795" y="1213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25999</xdr:rowOff>
    </xdr:from>
    <xdr:to>
      <xdr:col>107</xdr:col>
      <xdr:colOff>101600</xdr:colOff>
      <xdr:row>70</xdr:row>
      <xdr:rowOff>127599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02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68</xdr:row>
      <xdr:rowOff>144126</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34795" y="11802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123151</xdr:rowOff>
    </xdr:from>
    <xdr:to>
      <xdr:col>102</xdr:col>
      <xdr:colOff>165100</xdr:colOff>
      <xdr:row>72</xdr:row>
      <xdr:rowOff>53301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29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69828</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45795" y="1207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17910</xdr:rowOff>
    </xdr:from>
    <xdr:to>
      <xdr:col>98</xdr:col>
      <xdr:colOff>38100</xdr:colOff>
      <xdr:row>72</xdr:row>
      <xdr:rowOff>119510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36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136037</xdr:rowOff>
    </xdr:from>
    <xdr:ext cx="59901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56795" y="12137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全般的に、類似団体平均を上回っている項目が多い。特に多いのは物件費・補助費・繰出金等である。物件費が多いのはシステム委託、事業委託等、補助費が多いのは団体等への負担金等、繰出金が多いのは簡易水道、下水道施設の維持のために多額の繰入をしていることが主な原因である。類似団体を下回っている項目は扶助費・普通建設事業費（新規）等である。今後も将来の財政運営の安定化のために計画的に基金を積立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545
543
101.30
1,819,737
1,753,532
52,605
710,082
1,418,533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84346</xdr:rowOff>
    </xdr:from>
    <xdr:to>
      <xdr:col>24</xdr:col>
      <xdr:colOff>63500</xdr:colOff>
      <xdr:row>35</xdr:row>
      <xdr:rowOff>111844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085096"/>
          <a:ext cx="838200" cy="2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55472</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84346</xdr:rowOff>
    </xdr:from>
    <xdr:to>
      <xdr:col>19</xdr:col>
      <xdr:colOff>177800</xdr:colOff>
      <xdr:row>35</xdr:row>
      <xdr:rowOff>111386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085096"/>
          <a:ext cx="889000" cy="2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157020</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45403</xdr:rowOff>
    </xdr:from>
    <xdr:to>
      <xdr:col>15</xdr:col>
      <xdr:colOff>50800</xdr:colOff>
      <xdr:row>35</xdr:row>
      <xdr:rowOff>111386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046153"/>
          <a:ext cx="889000" cy="6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163094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45403</xdr:rowOff>
    </xdr:from>
    <xdr:to>
      <xdr:col>10</xdr:col>
      <xdr:colOff>114300</xdr:colOff>
      <xdr:row>35</xdr:row>
      <xdr:rowOff>83415</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046153"/>
          <a:ext cx="889000" cy="3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153199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148464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61044</xdr:rowOff>
    </xdr:from>
    <xdr:to>
      <xdr:col>24</xdr:col>
      <xdr:colOff>114300</xdr:colOff>
      <xdr:row>35</xdr:row>
      <xdr:rowOff>162644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06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83921</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91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33546</xdr:rowOff>
    </xdr:from>
    <xdr:to>
      <xdr:col>20</xdr:col>
      <xdr:colOff>38100</xdr:colOff>
      <xdr:row>35</xdr:row>
      <xdr:rowOff>135146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03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151673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8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60586</xdr:rowOff>
    </xdr:from>
    <xdr:to>
      <xdr:col>15</xdr:col>
      <xdr:colOff>101600</xdr:colOff>
      <xdr:row>35</xdr:row>
      <xdr:rowOff>162186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06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7263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8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166053</xdr:rowOff>
    </xdr:from>
    <xdr:to>
      <xdr:col>10</xdr:col>
      <xdr:colOff>165100</xdr:colOff>
      <xdr:row>35</xdr:row>
      <xdr:rowOff>96203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599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112730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77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32615</xdr:rowOff>
    </xdr:from>
    <xdr:to>
      <xdr:col>6</xdr:col>
      <xdr:colOff>38100</xdr:colOff>
      <xdr:row>35</xdr:row>
      <xdr:rowOff>134215</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03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150742</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80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24229</xdr:rowOff>
    </xdr:from>
    <xdr:to>
      <xdr:col>24</xdr:col>
      <xdr:colOff>63500</xdr:colOff>
      <xdr:row>57</xdr:row>
      <xdr:rowOff>61588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625429"/>
          <a:ext cx="838200" cy="20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139190</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911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61588</xdr:rowOff>
    </xdr:from>
    <xdr:to>
      <xdr:col>19</xdr:col>
      <xdr:colOff>177800</xdr:colOff>
      <xdr:row>57</xdr:row>
      <xdr:rowOff>165546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834238"/>
          <a:ext cx="889000" cy="10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131577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165546</xdr:rowOff>
    </xdr:from>
    <xdr:to>
      <xdr:col>15</xdr:col>
      <xdr:colOff>50800</xdr:colOff>
      <xdr:row>58</xdr:row>
      <xdr:rowOff>10854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938196"/>
          <a:ext cx="889000" cy="1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128496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85430</xdr:rowOff>
    </xdr:from>
    <xdr:to>
      <xdr:col>10</xdr:col>
      <xdr:colOff>114300</xdr:colOff>
      <xdr:row>58</xdr:row>
      <xdr:rowOff>10854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858080"/>
          <a:ext cx="889000" cy="9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128705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1007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120744</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144879</xdr:rowOff>
    </xdr:from>
    <xdr:to>
      <xdr:col>24</xdr:col>
      <xdr:colOff>114300</xdr:colOff>
      <xdr:row>56</xdr:row>
      <xdr:rowOff>75029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57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167756</xdr:rowOff>
    </xdr:from>
    <xdr:ext cx="690189"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4260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10788</xdr:rowOff>
    </xdr:from>
    <xdr:to>
      <xdr:col>20</xdr:col>
      <xdr:colOff>38100</xdr:colOff>
      <xdr:row>57</xdr:row>
      <xdr:rowOff>112388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8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128915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5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114746</xdr:rowOff>
    </xdr:from>
    <xdr:to>
      <xdr:col>15</xdr:col>
      <xdr:colOff>101600</xdr:colOff>
      <xdr:row>58</xdr:row>
      <xdr:rowOff>44896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61423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662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131504</xdr:rowOff>
    </xdr:from>
    <xdr:to>
      <xdr:col>10</xdr:col>
      <xdr:colOff>165100</xdr:colOff>
      <xdr:row>58</xdr:row>
      <xdr:rowOff>61654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0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78181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67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34630</xdr:rowOff>
    </xdr:from>
    <xdr:to>
      <xdr:col>6</xdr:col>
      <xdr:colOff>38100</xdr:colOff>
      <xdr:row>57</xdr:row>
      <xdr:rowOff>136230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0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152757</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582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66480</xdr:rowOff>
    </xdr:from>
    <xdr:to>
      <xdr:col>24</xdr:col>
      <xdr:colOff>63500</xdr:colOff>
      <xdr:row>74</xdr:row>
      <xdr:rowOff>17829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582330"/>
          <a:ext cx="838200" cy="12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96222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54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17829</xdr:rowOff>
    </xdr:from>
    <xdr:to>
      <xdr:col>19</xdr:col>
      <xdr:colOff>177800</xdr:colOff>
      <xdr:row>74</xdr:row>
      <xdr:rowOff>118844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705129"/>
          <a:ext cx="889000" cy="10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163965</xdr:rowOff>
    </xdr:from>
    <xdr:to>
      <xdr:col>20</xdr:col>
      <xdr:colOff>38100</xdr:colOff>
      <xdr:row>76</xdr:row>
      <xdr:rowOff>94115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2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85242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1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118844</xdr:rowOff>
    </xdr:from>
    <xdr:to>
      <xdr:col>15</xdr:col>
      <xdr:colOff>50800</xdr:colOff>
      <xdr:row>74</xdr:row>
      <xdr:rowOff>131070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806144"/>
          <a:ext cx="889000" cy="1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156508</xdr:rowOff>
    </xdr:from>
    <xdr:to>
      <xdr:col>15</xdr:col>
      <xdr:colOff>101600</xdr:colOff>
      <xdr:row>76</xdr:row>
      <xdr:rowOff>86658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1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77785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0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131070</xdr:rowOff>
    </xdr:from>
    <xdr:to>
      <xdr:col>10</xdr:col>
      <xdr:colOff>114300</xdr:colOff>
      <xdr:row>75</xdr:row>
      <xdr:rowOff>125134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818370"/>
          <a:ext cx="889000" cy="16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5948</xdr:rowOff>
    </xdr:from>
    <xdr:to>
      <xdr:col>10</xdr:col>
      <xdr:colOff>165100</xdr:colOff>
      <xdr:row>76</xdr:row>
      <xdr:rowOff>107548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98675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2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40959</xdr:rowOff>
    </xdr:from>
    <xdr:to>
      <xdr:col>6</xdr:col>
      <xdr:colOff>38100</xdr:colOff>
      <xdr:row>76</xdr:row>
      <xdr:rowOff>142559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7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133686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6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15680</xdr:rowOff>
    </xdr:from>
    <xdr:to>
      <xdr:col>24</xdr:col>
      <xdr:colOff>114300</xdr:colOff>
      <xdr:row>73</xdr:row>
      <xdr:rowOff>117280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53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38557</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382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138479</xdr:rowOff>
    </xdr:from>
    <xdr:to>
      <xdr:col>20</xdr:col>
      <xdr:colOff>38100</xdr:colOff>
      <xdr:row>74</xdr:row>
      <xdr:rowOff>68629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65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85156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429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68044</xdr:rowOff>
    </xdr:from>
    <xdr:to>
      <xdr:col>15</xdr:col>
      <xdr:colOff>101600</xdr:colOff>
      <xdr:row>74</xdr:row>
      <xdr:rowOff>169644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7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14721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530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80270</xdr:rowOff>
    </xdr:from>
    <xdr:to>
      <xdr:col>10</xdr:col>
      <xdr:colOff>165100</xdr:colOff>
      <xdr:row>75</xdr:row>
      <xdr:rowOff>10420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26947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54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74334</xdr:rowOff>
    </xdr:from>
    <xdr:to>
      <xdr:col>6</xdr:col>
      <xdr:colOff>38100</xdr:colOff>
      <xdr:row>76</xdr:row>
      <xdr:rowOff>4483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9330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21011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70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113604</xdr:rowOff>
    </xdr:from>
    <xdr:to>
      <xdr:col>24</xdr:col>
      <xdr:colOff>63500</xdr:colOff>
      <xdr:row>97</xdr:row>
      <xdr:rowOff>125964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44254"/>
          <a:ext cx="838200" cy="1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57576</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88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125964</xdr:rowOff>
    </xdr:from>
    <xdr:to>
      <xdr:col>19</xdr:col>
      <xdr:colOff>177800</xdr:colOff>
      <xdr:row>97</xdr:row>
      <xdr:rowOff>150050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756614"/>
          <a:ext cx="889000" cy="2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170237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150050</xdr:rowOff>
    </xdr:from>
    <xdr:to>
      <xdr:col>15</xdr:col>
      <xdr:colOff>50800</xdr:colOff>
      <xdr:row>98</xdr:row>
      <xdr:rowOff>10522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80700"/>
          <a:ext cx="889000" cy="3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170718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142399</xdr:rowOff>
    </xdr:from>
    <xdr:to>
      <xdr:col>10</xdr:col>
      <xdr:colOff>114300</xdr:colOff>
      <xdr:row>98</xdr:row>
      <xdr:rowOff>10522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773049"/>
          <a:ext cx="889000" cy="3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161969</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44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8462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62804</xdr:rowOff>
    </xdr:from>
    <xdr:to>
      <xdr:col>24</xdr:col>
      <xdr:colOff>114300</xdr:colOff>
      <xdr:row>97</xdr:row>
      <xdr:rowOff>164404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9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85681</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4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75164</xdr:rowOff>
    </xdr:from>
    <xdr:to>
      <xdr:col>20</xdr:col>
      <xdr:colOff>38100</xdr:colOff>
      <xdr:row>98</xdr:row>
      <xdr:rowOff>5314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0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21841</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48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99250</xdr:rowOff>
    </xdr:from>
    <xdr:to>
      <xdr:col>15</xdr:col>
      <xdr:colOff>101600</xdr:colOff>
      <xdr:row>98</xdr:row>
      <xdr:rowOff>29400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2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20527</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822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131172</xdr:rowOff>
    </xdr:from>
    <xdr:to>
      <xdr:col>10</xdr:col>
      <xdr:colOff>165100</xdr:colOff>
      <xdr:row>98</xdr:row>
      <xdr:rowOff>61322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6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52449</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854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91599</xdr:rowOff>
    </xdr:from>
    <xdr:to>
      <xdr:col>6</xdr:col>
      <xdr:colOff>38100</xdr:colOff>
      <xdr:row>98</xdr:row>
      <xdr:rowOff>21749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2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12876</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814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147528</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91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67695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1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76611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89222</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85285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103078</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8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88540</xdr:rowOff>
    </xdr:from>
    <xdr:to>
      <xdr:col>55</xdr:col>
      <xdr:colOff>0</xdr:colOff>
      <xdr:row>58</xdr:row>
      <xdr:rowOff>101202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32640"/>
          <a:ext cx="838200" cy="1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24023</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101202</xdr:rowOff>
    </xdr:from>
    <xdr:to>
      <xdr:col>50</xdr:col>
      <xdr:colOff>114300</xdr:colOff>
      <xdr:row>58</xdr:row>
      <xdr:rowOff>113816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45302"/>
          <a:ext cx="889000" cy="1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136240</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124488</xdr:rowOff>
    </xdr:from>
    <xdr:to>
      <xdr:col>45</xdr:col>
      <xdr:colOff>177800</xdr:colOff>
      <xdr:row>58</xdr:row>
      <xdr:rowOff>113816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897138"/>
          <a:ext cx="889000" cy="16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143518</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44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124488</xdr:rowOff>
    </xdr:from>
    <xdr:to>
      <xdr:col>41</xdr:col>
      <xdr:colOff>50800</xdr:colOff>
      <xdr:row>58</xdr:row>
      <xdr:rowOff>73292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897138"/>
          <a:ext cx="889000" cy="12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119225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6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137093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1008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37740</xdr:rowOff>
    </xdr:from>
    <xdr:to>
      <xdr:col>55</xdr:col>
      <xdr:colOff>50800</xdr:colOff>
      <xdr:row>58</xdr:row>
      <xdr:rowOff>139340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8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151022</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50402</xdr:rowOff>
    </xdr:from>
    <xdr:to>
      <xdr:col>50</xdr:col>
      <xdr:colOff>165100</xdr:colOff>
      <xdr:row>58</xdr:row>
      <xdr:rowOff>152002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9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143129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8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63016</xdr:rowOff>
    </xdr:from>
    <xdr:to>
      <xdr:col>46</xdr:col>
      <xdr:colOff>38100</xdr:colOff>
      <xdr:row>58</xdr:row>
      <xdr:rowOff>164616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155743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9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73688</xdr:rowOff>
    </xdr:from>
    <xdr:to>
      <xdr:col>41</xdr:col>
      <xdr:colOff>101600</xdr:colOff>
      <xdr:row>58</xdr:row>
      <xdr:rowOff>3838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4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20365</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621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22492</xdr:rowOff>
    </xdr:from>
    <xdr:to>
      <xdr:col>36</xdr:col>
      <xdr:colOff>165100</xdr:colOff>
      <xdr:row>58</xdr:row>
      <xdr:rowOff>124092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6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140619</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74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87878</xdr:rowOff>
    </xdr:from>
    <xdr:to>
      <xdr:col>55</xdr:col>
      <xdr:colOff>0</xdr:colOff>
      <xdr:row>77</xdr:row>
      <xdr:rowOff>137744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118078"/>
          <a:ext cx="838200" cy="22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11292</xdr:rowOff>
    </xdr:from>
    <xdr:ext cx="599010"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384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44937</xdr:rowOff>
    </xdr:from>
    <xdr:to>
      <xdr:col>50</xdr:col>
      <xdr:colOff>114300</xdr:colOff>
      <xdr:row>76</xdr:row>
      <xdr:rowOff>87878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2903687"/>
          <a:ext cx="889000" cy="21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155239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35707</xdr:rowOff>
    </xdr:from>
    <xdr:to>
      <xdr:col>45</xdr:col>
      <xdr:colOff>177800</xdr:colOff>
      <xdr:row>75</xdr:row>
      <xdr:rowOff>44937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2723007"/>
          <a:ext cx="889000" cy="18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160090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35707</xdr:rowOff>
    </xdr:from>
    <xdr:to>
      <xdr:col>41</xdr:col>
      <xdr:colOff>50800</xdr:colOff>
      <xdr:row>75</xdr:row>
      <xdr:rowOff>165077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2723007"/>
          <a:ext cx="889000" cy="30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164822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155261</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2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86944</xdr:rowOff>
    </xdr:from>
    <xdr:to>
      <xdr:col>55</xdr:col>
      <xdr:colOff>50800</xdr:colOff>
      <xdr:row>78</xdr:row>
      <xdr:rowOff>17094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8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109821</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14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37078</xdr:rowOff>
    </xdr:from>
    <xdr:to>
      <xdr:col>50</xdr:col>
      <xdr:colOff>165100</xdr:colOff>
      <xdr:row>76</xdr:row>
      <xdr:rowOff>138678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06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155205</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2842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165587</xdr:rowOff>
    </xdr:from>
    <xdr:to>
      <xdr:col>46</xdr:col>
      <xdr:colOff>38100</xdr:colOff>
      <xdr:row>75</xdr:row>
      <xdr:rowOff>95737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8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112264</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2628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156357</xdr:rowOff>
    </xdr:from>
    <xdr:to>
      <xdr:col>41</xdr:col>
      <xdr:colOff>101600</xdr:colOff>
      <xdr:row>74</xdr:row>
      <xdr:rowOff>86507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267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103034</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61795" y="1244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114278</xdr:rowOff>
    </xdr:from>
    <xdr:to>
      <xdr:col>36</xdr:col>
      <xdr:colOff>165100</xdr:colOff>
      <xdr:row>76</xdr:row>
      <xdr:rowOff>44428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297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60955</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672795" y="12748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137992</xdr:rowOff>
    </xdr:from>
    <xdr:to>
      <xdr:col>55</xdr:col>
      <xdr:colOff>0</xdr:colOff>
      <xdr:row>96</xdr:row>
      <xdr:rowOff>156039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597192"/>
          <a:ext cx="838200" cy="1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103464</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734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66658</xdr:rowOff>
    </xdr:from>
    <xdr:to>
      <xdr:col>50</xdr:col>
      <xdr:colOff>114300</xdr:colOff>
      <xdr:row>96</xdr:row>
      <xdr:rowOff>156039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354408"/>
          <a:ext cx="889000" cy="26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39651</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8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153009</xdr:rowOff>
    </xdr:from>
    <xdr:to>
      <xdr:col>45</xdr:col>
      <xdr:colOff>177800</xdr:colOff>
      <xdr:row>95</xdr:row>
      <xdr:rowOff>66658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269309"/>
          <a:ext cx="889000" cy="8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49074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85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153009</xdr:rowOff>
    </xdr:from>
    <xdr:to>
      <xdr:col>41</xdr:col>
      <xdr:colOff>50800</xdr:colOff>
      <xdr:row>96</xdr:row>
      <xdr:rowOff>12991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269309"/>
          <a:ext cx="889000" cy="20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47925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85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59664</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86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87192</xdr:rowOff>
    </xdr:from>
    <xdr:to>
      <xdr:col>55</xdr:col>
      <xdr:colOff>50800</xdr:colOff>
      <xdr:row>97</xdr:row>
      <xdr:rowOff>17342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54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110069</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39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105239</xdr:rowOff>
    </xdr:from>
    <xdr:to>
      <xdr:col>50</xdr:col>
      <xdr:colOff>165100</xdr:colOff>
      <xdr:row>97</xdr:row>
      <xdr:rowOff>35389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56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51916</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339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15858</xdr:rowOff>
    </xdr:from>
    <xdr:to>
      <xdr:col>46</xdr:col>
      <xdr:colOff>38100</xdr:colOff>
      <xdr:row>95</xdr:row>
      <xdr:rowOff>117458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30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133985</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07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102209</xdr:rowOff>
    </xdr:from>
    <xdr:to>
      <xdr:col>41</xdr:col>
      <xdr:colOff>101600</xdr:colOff>
      <xdr:row>95</xdr:row>
      <xdr:rowOff>32359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21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48886</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5993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133641</xdr:rowOff>
    </xdr:from>
    <xdr:to>
      <xdr:col>36</xdr:col>
      <xdr:colOff>165100</xdr:colOff>
      <xdr:row>96</xdr:row>
      <xdr:rowOff>63791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42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80318</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196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92627</xdr:rowOff>
    </xdr:from>
    <xdr:to>
      <xdr:col>85</xdr:col>
      <xdr:colOff>127000</xdr:colOff>
      <xdr:row>37</xdr:row>
      <xdr:rowOff>45944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264827"/>
          <a:ext cx="838200" cy="12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66040</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09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92627</xdr:rowOff>
    </xdr:from>
    <xdr:to>
      <xdr:col>81</xdr:col>
      <xdr:colOff>50800</xdr:colOff>
      <xdr:row>37</xdr:row>
      <xdr:rowOff>21715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264827"/>
          <a:ext cx="889000" cy="10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7285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52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21715</xdr:rowOff>
    </xdr:from>
    <xdr:to>
      <xdr:col>76</xdr:col>
      <xdr:colOff>114300</xdr:colOff>
      <xdr:row>37</xdr:row>
      <xdr:rowOff>68592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365365"/>
          <a:ext cx="889000" cy="4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31192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54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68592</xdr:rowOff>
    </xdr:from>
    <xdr:to>
      <xdr:col>71</xdr:col>
      <xdr:colOff>177800</xdr:colOff>
      <xdr:row>37</xdr:row>
      <xdr:rowOff>111367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412242"/>
          <a:ext cx="889000" cy="4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39440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5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30180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4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166594</xdr:rowOff>
    </xdr:from>
    <xdr:to>
      <xdr:col>85</xdr:col>
      <xdr:colOff>177800</xdr:colOff>
      <xdr:row>37</xdr:row>
      <xdr:rowOff>96744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3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18021</xdr:rowOff>
    </xdr:from>
    <xdr:ext cx="599010"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19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41827</xdr:rowOff>
    </xdr:from>
    <xdr:to>
      <xdr:col>81</xdr:col>
      <xdr:colOff>101600</xdr:colOff>
      <xdr:row>36</xdr:row>
      <xdr:rowOff>143427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21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159954</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181795" y="5989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142365</xdr:rowOff>
    </xdr:from>
    <xdr:to>
      <xdr:col>76</xdr:col>
      <xdr:colOff>165100</xdr:colOff>
      <xdr:row>37</xdr:row>
      <xdr:rowOff>72515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1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89042</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292795" y="6089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17792</xdr:rowOff>
    </xdr:from>
    <xdr:to>
      <xdr:col>72</xdr:col>
      <xdr:colOff>38100</xdr:colOff>
      <xdr:row>37</xdr:row>
      <xdr:rowOff>119392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6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135919</xdr:rowOff>
    </xdr:from>
    <xdr:ext cx="59901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03795" y="6136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60567</xdr:rowOff>
    </xdr:from>
    <xdr:to>
      <xdr:col>67</xdr:col>
      <xdr:colOff>101600</xdr:colOff>
      <xdr:row>37</xdr:row>
      <xdr:rowOff>162167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0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7244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17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143030</xdr:rowOff>
    </xdr:from>
    <xdr:to>
      <xdr:col>85</xdr:col>
      <xdr:colOff>127000</xdr:colOff>
      <xdr:row>57</xdr:row>
      <xdr:rowOff>149337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915680"/>
          <a:ext cx="838200" cy="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147877</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92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132273</xdr:rowOff>
    </xdr:from>
    <xdr:to>
      <xdr:col>81</xdr:col>
      <xdr:colOff>50800</xdr:colOff>
      <xdr:row>57</xdr:row>
      <xdr:rowOff>149337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904923"/>
          <a:ext cx="889000" cy="1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73041</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1001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132273</xdr:rowOff>
    </xdr:from>
    <xdr:to>
      <xdr:col>76</xdr:col>
      <xdr:colOff>114300</xdr:colOff>
      <xdr:row>58</xdr:row>
      <xdr:rowOff>17094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04923"/>
          <a:ext cx="889000" cy="5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107494</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1005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4070</xdr:rowOff>
    </xdr:from>
    <xdr:to>
      <xdr:col>71</xdr:col>
      <xdr:colOff>177800</xdr:colOff>
      <xdr:row>58</xdr:row>
      <xdr:rowOff>17094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948170"/>
          <a:ext cx="889000" cy="1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98796</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1004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74763</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1001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92230</xdr:rowOff>
    </xdr:from>
    <xdr:to>
      <xdr:col>85</xdr:col>
      <xdr:colOff>177800</xdr:colOff>
      <xdr:row>58</xdr:row>
      <xdr:rowOff>22380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6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115107</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71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98537</xdr:rowOff>
    </xdr:from>
    <xdr:to>
      <xdr:col>81</xdr:col>
      <xdr:colOff>101600</xdr:colOff>
      <xdr:row>58</xdr:row>
      <xdr:rowOff>28687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7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45214</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6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81473</xdr:rowOff>
    </xdr:from>
    <xdr:to>
      <xdr:col>76</xdr:col>
      <xdr:colOff>165100</xdr:colOff>
      <xdr:row>58</xdr:row>
      <xdr:rowOff>11623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5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28150</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629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137744</xdr:rowOff>
    </xdr:from>
    <xdr:to>
      <xdr:col>72</xdr:col>
      <xdr:colOff>38100</xdr:colOff>
      <xdr:row>58</xdr:row>
      <xdr:rowOff>67894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1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84421</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68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124720</xdr:rowOff>
    </xdr:from>
    <xdr:to>
      <xdr:col>67</xdr:col>
      <xdr:colOff>101600</xdr:colOff>
      <xdr:row>58</xdr:row>
      <xdr:rowOff>54870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9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71397</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67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71172</xdr:rowOff>
    </xdr:from>
    <xdr:to>
      <xdr:col>85</xdr:col>
      <xdr:colOff>127000</xdr:colOff>
      <xdr:row>78</xdr:row>
      <xdr:rowOff>169362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272822"/>
          <a:ext cx="838200" cy="26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113475</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486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169362</xdr:rowOff>
    </xdr:from>
    <xdr:to>
      <xdr:col>81</xdr:col>
      <xdr:colOff>50800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542462"/>
          <a:ext cx="889000" cy="10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82845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62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112785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116290</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31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130554</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47111" y="133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20372</xdr:rowOff>
    </xdr:from>
    <xdr:to>
      <xdr:col>85</xdr:col>
      <xdr:colOff>177800</xdr:colOff>
      <xdr:row>77</xdr:row>
      <xdr:rowOff>121972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22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43249</xdr:rowOff>
    </xdr:from>
    <xdr:ext cx="599010"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073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118562</xdr:rowOff>
    </xdr:from>
    <xdr:to>
      <xdr:col>81</xdr:col>
      <xdr:colOff>101600</xdr:colOff>
      <xdr:row>79</xdr:row>
      <xdr:rowOff>48712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49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65239</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14111" y="1326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66174</xdr:rowOff>
    </xdr:from>
    <xdr:to>
      <xdr:col>85</xdr:col>
      <xdr:colOff>127000</xdr:colOff>
      <xdr:row>96</xdr:row>
      <xdr:rowOff>71983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525374"/>
          <a:ext cx="838200" cy="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24573</xdr:rowOff>
    </xdr:from>
    <xdr:ext cx="599010"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65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66174</xdr:rowOff>
    </xdr:from>
    <xdr:to>
      <xdr:col>81</xdr:col>
      <xdr:colOff>50800</xdr:colOff>
      <xdr:row>96</xdr:row>
      <xdr:rowOff>132755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525374"/>
          <a:ext cx="889000" cy="6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113445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181795" y="1674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132755</xdr:rowOff>
    </xdr:from>
    <xdr:to>
      <xdr:col>76</xdr:col>
      <xdr:colOff>114300</xdr:colOff>
      <xdr:row>97</xdr:row>
      <xdr:rowOff>34627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591955"/>
          <a:ext cx="889000" cy="7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135683</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292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34627</xdr:rowOff>
    </xdr:from>
    <xdr:to>
      <xdr:col>71</xdr:col>
      <xdr:colOff>177800</xdr:colOff>
      <xdr:row>97</xdr:row>
      <xdr:rowOff>55124</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665277"/>
          <a:ext cx="889000" cy="2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125066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03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139678</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14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21183</xdr:rowOff>
    </xdr:from>
    <xdr:to>
      <xdr:col>85</xdr:col>
      <xdr:colOff>177800</xdr:colOff>
      <xdr:row>96</xdr:row>
      <xdr:rowOff>122783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48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44060</xdr:rowOff>
    </xdr:from>
    <xdr:ext cx="599010"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331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15374</xdr:rowOff>
    </xdr:from>
    <xdr:to>
      <xdr:col>81</xdr:col>
      <xdr:colOff>101600</xdr:colOff>
      <xdr:row>96</xdr:row>
      <xdr:rowOff>116974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47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133501</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181795" y="1624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81955</xdr:rowOff>
    </xdr:from>
    <xdr:to>
      <xdr:col>76</xdr:col>
      <xdr:colOff>165100</xdr:colOff>
      <xdr:row>97</xdr:row>
      <xdr:rowOff>12105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54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28632</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292795" y="1631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155277</xdr:rowOff>
    </xdr:from>
    <xdr:to>
      <xdr:col>72</xdr:col>
      <xdr:colOff>38100</xdr:colOff>
      <xdr:row>97</xdr:row>
      <xdr:rowOff>85427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61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101954</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03795" y="1638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4324</xdr:rowOff>
    </xdr:from>
    <xdr:to>
      <xdr:col>67</xdr:col>
      <xdr:colOff>101600</xdr:colOff>
      <xdr:row>97</xdr:row>
      <xdr:rowOff>105924</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63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122451</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14795" y="16410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32093</xdr:rowOff>
    </xdr:from>
    <xdr:ext cx="469744"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4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25055</xdr:rowOff>
    </xdr:from>
    <xdr:to>
      <xdr:col>112</xdr:col>
      <xdr:colOff>38100</xdr:colOff>
      <xdr:row>39</xdr:row>
      <xdr:rowOff>126655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71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143182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86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141315</xdr:rowOff>
    </xdr:from>
    <xdr:to>
      <xdr:col>107</xdr:col>
      <xdr:colOff>101600</xdr:colOff>
      <xdr:row>38</xdr:row>
      <xdr:rowOff>71465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4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87992</xdr:rowOff>
    </xdr:from>
    <xdr:ext cx="469744"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199428" y="626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120551</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21428" y="6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159093</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7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全般的に、類似団体平均を上回っている項目が多い。特に総務費・土木費等が大きく上回っている。総務費は地方創生関係</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・新庁舎整備関係等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の事業を行ったこと、土木費は下水道会計繰出金が多額であることが主な要因である。類似団体平均を下回っている項目は労働費・農林水産業費・災害復旧費・諸支出金である。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山梨県丹波山村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【財政調整基金残高】</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財政調整基金は、前年度</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に比べ減額</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している。今後厳しくなる財政運営や突発的な災害等の経費の財源とするため、今後</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計画的に決算剰余金等を積立ていく。</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【実質収支額】</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実質収支額は前年度と比べ、</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0.81</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ポイント減少した。歳入の割合が</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下が</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ったためである。今後は事業の見直し等により、歳出の抑制に努める。</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【実質単年度収支】</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24.25</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に比べ、</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11.85</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12.40</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ポイント増加した</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山梨県丹波山村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一般会計及び公営企業会計等については、すべての会計が毎年度黒字を計上しているが、多くの会計で一般会計からの繰入を行い、財政運営を行なっている。今後も各会計の財政運営について、歳出の見直しを行ない引き続き健全な運営に努めていく。</a:t>
          </a:r>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25" zeroHeight="1" x14ac:dyDescent="0.15"/>
  <cols>
    <col min="1" max="11" width="2.140625" style="188" customWidth="1"/>
    <col min="12" max="17" width="2.28515625" style="188" customWidth="1"/>
    <col min="18" max="119" width="2.1406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1819737</v>
      </c>
      <c r="BO4" s="464"/>
      <c r="BP4" s="464"/>
      <c r="BQ4" s="464"/>
      <c r="BR4" s="464"/>
      <c r="BS4" s="464"/>
      <c r="BT4" s="464"/>
      <c r="BU4" s="465"/>
      <c r="BV4" s="463">
        <v>1588046</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7.4</v>
      </c>
      <c r="CU4" s="648"/>
      <c r="CV4" s="648"/>
      <c r="CW4" s="648"/>
      <c r="CX4" s="648"/>
      <c r="CY4" s="648"/>
      <c r="CZ4" s="648"/>
      <c r="DA4" s="649"/>
      <c r="DB4" s="647">
        <v>8.1999999999999993</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1753532</v>
      </c>
      <c r="BO5" s="469"/>
      <c r="BP5" s="469"/>
      <c r="BQ5" s="469"/>
      <c r="BR5" s="469"/>
      <c r="BS5" s="469"/>
      <c r="BT5" s="469"/>
      <c r="BU5" s="470"/>
      <c r="BV5" s="468">
        <v>1499119</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90.1</v>
      </c>
      <c r="CU5" s="439"/>
      <c r="CV5" s="439"/>
      <c r="CW5" s="439"/>
      <c r="CX5" s="439"/>
      <c r="CY5" s="439"/>
      <c r="CZ5" s="439"/>
      <c r="DA5" s="440"/>
      <c r="DB5" s="438">
        <v>84.8</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66205</v>
      </c>
      <c r="BO6" s="469"/>
      <c r="BP6" s="469"/>
      <c r="BQ6" s="469"/>
      <c r="BR6" s="469"/>
      <c r="BS6" s="469"/>
      <c r="BT6" s="469"/>
      <c r="BU6" s="470"/>
      <c r="BV6" s="468">
        <v>88927</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92.1</v>
      </c>
      <c r="CU6" s="622"/>
      <c r="CV6" s="622"/>
      <c r="CW6" s="622"/>
      <c r="CX6" s="622"/>
      <c r="CY6" s="622"/>
      <c r="CZ6" s="622"/>
      <c r="DA6" s="623"/>
      <c r="DB6" s="621">
        <v>86.9</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94</v>
      </c>
      <c r="AV7" s="526"/>
      <c r="AW7" s="526"/>
      <c r="AX7" s="526"/>
      <c r="AY7" s="448" t="s">
        <v>106</v>
      </c>
      <c r="AZ7" s="449"/>
      <c r="BA7" s="449"/>
      <c r="BB7" s="449"/>
      <c r="BC7" s="449"/>
      <c r="BD7" s="449"/>
      <c r="BE7" s="449"/>
      <c r="BF7" s="449"/>
      <c r="BG7" s="449"/>
      <c r="BH7" s="449"/>
      <c r="BI7" s="449"/>
      <c r="BJ7" s="449"/>
      <c r="BK7" s="449"/>
      <c r="BL7" s="449"/>
      <c r="BM7" s="450"/>
      <c r="BN7" s="468">
        <v>13600</v>
      </c>
      <c r="BO7" s="469"/>
      <c r="BP7" s="469"/>
      <c r="BQ7" s="469"/>
      <c r="BR7" s="469"/>
      <c r="BS7" s="469"/>
      <c r="BT7" s="469"/>
      <c r="BU7" s="470"/>
      <c r="BV7" s="468">
        <v>31741</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710082</v>
      </c>
      <c r="CU7" s="469"/>
      <c r="CV7" s="469"/>
      <c r="CW7" s="469"/>
      <c r="CX7" s="469"/>
      <c r="CY7" s="469"/>
      <c r="CZ7" s="469"/>
      <c r="DA7" s="470"/>
      <c r="DB7" s="468">
        <v>695657</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52605</v>
      </c>
      <c r="BO8" s="469"/>
      <c r="BP8" s="469"/>
      <c r="BQ8" s="469"/>
      <c r="BR8" s="469"/>
      <c r="BS8" s="469"/>
      <c r="BT8" s="469"/>
      <c r="BU8" s="470"/>
      <c r="BV8" s="468">
        <v>57186</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7.0000000000000007E-2</v>
      </c>
      <c r="CU8" s="582"/>
      <c r="CV8" s="582"/>
      <c r="CW8" s="582"/>
      <c r="CX8" s="582"/>
      <c r="CY8" s="582"/>
      <c r="CZ8" s="582"/>
      <c r="DA8" s="583"/>
      <c r="DB8" s="581">
        <v>7.0000000000000007E-2</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530</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-4581</v>
      </c>
      <c r="BO9" s="469"/>
      <c r="BP9" s="469"/>
      <c r="BQ9" s="469"/>
      <c r="BR9" s="469"/>
      <c r="BS9" s="469"/>
      <c r="BT9" s="469"/>
      <c r="BU9" s="470"/>
      <c r="BV9" s="468">
        <v>-173670</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12.2</v>
      </c>
      <c r="CU9" s="439"/>
      <c r="CV9" s="439"/>
      <c r="CW9" s="439"/>
      <c r="CX9" s="439"/>
      <c r="CY9" s="439"/>
      <c r="CZ9" s="439"/>
      <c r="DA9" s="440"/>
      <c r="DB9" s="438">
        <v>12.3</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563</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453</v>
      </c>
      <c r="BO10" s="469"/>
      <c r="BP10" s="469"/>
      <c r="BQ10" s="469"/>
      <c r="BR10" s="469"/>
      <c r="BS10" s="469"/>
      <c r="BT10" s="469"/>
      <c r="BU10" s="470"/>
      <c r="BV10" s="468">
        <v>5000</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121</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15">
      <c r="A12" s="187"/>
      <c r="B12" s="584" t="s">
        <v>131</v>
      </c>
      <c r="C12" s="585"/>
      <c r="D12" s="585"/>
      <c r="E12" s="585"/>
      <c r="F12" s="585"/>
      <c r="G12" s="585"/>
      <c r="H12" s="585"/>
      <c r="I12" s="585"/>
      <c r="J12" s="585"/>
      <c r="K12" s="586"/>
      <c r="L12" s="593" t="s">
        <v>132</v>
      </c>
      <c r="M12" s="594"/>
      <c r="N12" s="594"/>
      <c r="O12" s="594"/>
      <c r="P12" s="594"/>
      <c r="Q12" s="595"/>
      <c r="R12" s="596">
        <v>545</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136</v>
      </c>
      <c r="AV12" s="526"/>
      <c r="AW12" s="526"/>
      <c r="AX12" s="526"/>
      <c r="AY12" s="448" t="s">
        <v>137</v>
      </c>
      <c r="AZ12" s="449"/>
      <c r="BA12" s="449"/>
      <c r="BB12" s="449"/>
      <c r="BC12" s="449"/>
      <c r="BD12" s="449"/>
      <c r="BE12" s="449"/>
      <c r="BF12" s="449"/>
      <c r="BG12" s="449"/>
      <c r="BH12" s="449"/>
      <c r="BI12" s="449"/>
      <c r="BJ12" s="449"/>
      <c r="BK12" s="449"/>
      <c r="BL12" s="449"/>
      <c r="BM12" s="450"/>
      <c r="BN12" s="468">
        <v>80000</v>
      </c>
      <c r="BO12" s="469"/>
      <c r="BP12" s="469"/>
      <c r="BQ12" s="469"/>
      <c r="BR12" s="469"/>
      <c r="BS12" s="469"/>
      <c r="BT12" s="469"/>
      <c r="BU12" s="470"/>
      <c r="BV12" s="468">
        <v>0</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139</v>
      </c>
      <c r="CU12" s="582"/>
      <c r="CV12" s="582"/>
      <c r="CW12" s="582"/>
      <c r="CX12" s="582"/>
      <c r="CY12" s="582"/>
      <c r="CZ12" s="582"/>
      <c r="DA12" s="583"/>
      <c r="DB12" s="581" t="s">
        <v>139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140</v>
      </c>
      <c r="N13" s="569"/>
      <c r="O13" s="569"/>
      <c r="P13" s="569"/>
      <c r="Q13" s="570"/>
      <c r="R13" s="571">
        <v>543</v>
      </c>
      <c r="S13" s="572"/>
      <c r="T13" s="572"/>
      <c r="U13" s="572"/>
      <c r="V13" s="573"/>
      <c r="W13" s="559" t="s">
        <v>141</v>
      </c>
      <c r="X13" s="481"/>
      <c r="Y13" s="481"/>
      <c r="Z13" s="481"/>
      <c r="AA13" s="481"/>
      <c r="AB13" s="482"/>
      <c r="AC13" s="444">
        <v>21</v>
      </c>
      <c r="AD13" s="445"/>
      <c r="AE13" s="445"/>
      <c r="AF13" s="445"/>
      <c r="AG13" s="446"/>
      <c r="AH13" s="444">
        <v>21</v>
      </c>
      <c r="AI13" s="445"/>
      <c r="AJ13" s="445"/>
      <c r="AK13" s="445"/>
      <c r="AL13" s="447"/>
      <c r="AM13" s="537" t="s">
        <v>142</v>
      </c>
      <c r="AN13" s="442"/>
      <c r="AO13" s="442"/>
      <c r="AP13" s="442"/>
      <c r="AQ13" s="442"/>
      <c r="AR13" s="442"/>
      <c r="AS13" s="442"/>
      <c r="AT13" s="443"/>
      <c r="AU13" s="525" t="s">
        <v>136</v>
      </c>
      <c r="AV13" s="526"/>
      <c r="AW13" s="526"/>
      <c r="AX13" s="526"/>
      <c r="AY13" s="448" t="s">
        <v>143</v>
      </c>
      <c r="AZ13" s="449"/>
      <c r="BA13" s="449"/>
      <c r="BB13" s="449"/>
      <c r="BC13" s="449"/>
      <c r="BD13" s="449"/>
      <c r="BE13" s="449"/>
      <c r="BF13" s="449"/>
      <c r="BG13" s="449"/>
      <c r="BH13" s="449"/>
      <c r="BI13" s="449"/>
      <c r="BJ13" s="449"/>
      <c r="BK13" s="449"/>
      <c r="BL13" s="449"/>
      <c r="BM13" s="450"/>
      <c r="BN13" s="468">
        <v>-84128</v>
      </c>
      <c r="BO13" s="469"/>
      <c r="BP13" s="469"/>
      <c r="BQ13" s="469"/>
      <c r="BR13" s="469"/>
      <c r="BS13" s="469"/>
      <c r="BT13" s="469"/>
      <c r="BU13" s="470"/>
      <c r="BV13" s="468">
        <v>-168670</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7</v>
      </c>
      <c r="CU13" s="439"/>
      <c r="CV13" s="439"/>
      <c r="CW13" s="439"/>
      <c r="CX13" s="439"/>
      <c r="CY13" s="439"/>
      <c r="CZ13" s="439"/>
      <c r="DA13" s="440"/>
      <c r="DB13" s="438">
        <v>6.1</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145</v>
      </c>
      <c r="M14" s="605"/>
      <c r="N14" s="605"/>
      <c r="O14" s="605"/>
      <c r="P14" s="605"/>
      <c r="Q14" s="606"/>
      <c r="R14" s="571">
        <v>544</v>
      </c>
      <c r="S14" s="572"/>
      <c r="T14" s="572"/>
      <c r="U14" s="572"/>
      <c r="V14" s="573"/>
      <c r="W14" s="574"/>
      <c r="X14" s="484"/>
      <c r="Y14" s="484"/>
      <c r="Z14" s="484"/>
      <c r="AA14" s="484"/>
      <c r="AB14" s="485"/>
      <c r="AC14" s="564">
        <v>8.4</v>
      </c>
      <c r="AD14" s="565"/>
      <c r="AE14" s="565"/>
      <c r="AF14" s="565"/>
      <c r="AG14" s="566"/>
      <c r="AH14" s="564">
        <v>7.5</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t="s">
        <v>139</v>
      </c>
      <c r="CU14" s="576"/>
      <c r="CV14" s="576"/>
      <c r="CW14" s="576"/>
      <c r="CX14" s="576"/>
      <c r="CY14" s="576"/>
      <c r="CZ14" s="576"/>
      <c r="DA14" s="577"/>
      <c r="DB14" s="575" t="s">
        <v>139</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140</v>
      </c>
      <c r="N15" s="569"/>
      <c r="O15" s="569"/>
      <c r="P15" s="569"/>
      <c r="Q15" s="570"/>
      <c r="R15" s="571">
        <v>539</v>
      </c>
      <c r="S15" s="572"/>
      <c r="T15" s="572"/>
      <c r="U15" s="572"/>
      <c r="V15" s="573"/>
      <c r="W15" s="559" t="s">
        <v>147</v>
      </c>
      <c r="X15" s="481"/>
      <c r="Y15" s="481"/>
      <c r="Z15" s="481"/>
      <c r="AA15" s="481"/>
      <c r="AB15" s="482"/>
      <c r="AC15" s="444">
        <v>47</v>
      </c>
      <c r="AD15" s="445"/>
      <c r="AE15" s="445"/>
      <c r="AF15" s="445"/>
      <c r="AG15" s="446"/>
      <c r="AH15" s="444">
        <v>56</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51447</v>
      </c>
      <c r="BO15" s="464"/>
      <c r="BP15" s="464"/>
      <c r="BQ15" s="464"/>
      <c r="BR15" s="464"/>
      <c r="BS15" s="464"/>
      <c r="BT15" s="464"/>
      <c r="BU15" s="465"/>
      <c r="BV15" s="463">
        <v>46744</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18.7</v>
      </c>
      <c r="AD16" s="565"/>
      <c r="AE16" s="565"/>
      <c r="AF16" s="565"/>
      <c r="AG16" s="566"/>
      <c r="AH16" s="564">
        <v>20</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683606</v>
      </c>
      <c r="BO16" s="469"/>
      <c r="BP16" s="469"/>
      <c r="BQ16" s="469"/>
      <c r="BR16" s="469"/>
      <c r="BS16" s="469"/>
      <c r="BT16" s="469"/>
      <c r="BU16" s="470"/>
      <c r="BV16" s="468">
        <v>668009</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183</v>
      </c>
      <c r="AD17" s="445"/>
      <c r="AE17" s="445"/>
      <c r="AF17" s="445"/>
      <c r="AG17" s="446"/>
      <c r="AH17" s="444">
        <v>203</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61920</v>
      </c>
      <c r="BO17" s="469"/>
      <c r="BP17" s="469"/>
      <c r="BQ17" s="469"/>
      <c r="BR17" s="469"/>
      <c r="BS17" s="469"/>
      <c r="BT17" s="469"/>
      <c r="BU17" s="470"/>
      <c r="BV17" s="468">
        <v>57817</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157</v>
      </c>
      <c r="C18" s="531"/>
      <c r="D18" s="531"/>
      <c r="E18" s="532"/>
      <c r="F18" s="532"/>
      <c r="G18" s="532"/>
      <c r="H18" s="532"/>
      <c r="I18" s="532"/>
      <c r="J18" s="532"/>
      <c r="K18" s="532"/>
      <c r="L18" s="533">
        <v>101.3</v>
      </c>
      <c r="M18" s="533"/>
      <c r="N18" s="533"/>
      <c r="O18" s="533"/>
      <c r="P18" s="533"/>
      <c r="Q18" s="533"/>
      <c r="R18" s="534"/>
      <c r="S18" s="534"/>
      <c r="T18" s="534"/>
      <c r="U18" s="534"/>
      <c r="V18" s="535"/>
      <c r="W18" s="549"/>
      <c r="X18" s="550"/>
      <c r="Y18" s="550"/>
      <c r="Z18" s="550"/>
      <c r="AA18" s="550"/>
      <c r="AB18" s="560"/>
      <c r="AC18" s="432">
        <v>72.900000000000006</v>
      </c>
      <c r="AD18" s="433"/>
      <c r="AE18" s="433"/>
      <c r="AF18" s="433"/>
      <c r="AG18" s="536"/>
      <c r="AH18" s="432">
        <v>72.5</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667601</v>
      </c>
      <c r="BO18" s="469"/>
      <c r="BP18" s="469"/>
      <c r="BQ18" s="469"/>
      <c r="BR18" s="469"/>
      <c r="BS18" s="469"/>
      <c r="BT18" s="469"/>
      <c r="BU18" s="470"/>
      <c r="BV18" s="468">
        <v>610252</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159</v>
      </c>
      <c r="C19" s="531"/>
      <c r="D19" s="531"/>
      <c r="E19" s="532"/>
      <c r="F19" s="532"/>
      <c r="G19" s="532"/>
      <c r="H19" s="532"/>
      <c r="I19" s="532"/>
      <c r="J19" s="532"/>
      <c r="K19" s="532"/>
      <c r="L19" s="538">
        <v>5</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1141300</v>
      </c>
      <c r="BO19" s="469"/>
      <c r="BP19" s="469"/>
      <c r="BQ19" s="469"/>
      <c r="BR19" s="469"/>
      <c r="BS19" s="469"/>
      <c r="BT19" s="469"/>
      <c r="BU19" s="470"/>
      <c r="BV19" s="468">
        <v>1144190</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161</v>
      </c>
      <c r="C20" s="531"/>
      <c r="D20" s="531"/>
      <c r="E20" s="532"/>
      <c r="F20" s="532"/>
      <c r="G20" s="532"/>
      <c r="H20" s="532"/>
      <c r="I20" s="532"/>
      <c r="J20" s="532"/>
      <c r="K20" s="532"/>
      <c r="L20" s="538">
        <v>283</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1418533</v>
      </c>
      <c r="BO23" s="469"/>
      <c r="BP23" s="469"/>
      <c r="BQ23" s="469"/>
      <c r="BR23" s="469"/>
      <c r="BS23" s="469"/>
      <c r="BT23" s="469"/>
      <c r="BU23" s="470"/>
      <c r="BV23" s="468">
        <v>1377485</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170</v>
      </c>
      <c r="F24" s="442"/>
      <c r="G24" s="442"/>
      <c r="H24" s="442"/>
      <c r="I24" s="442"/>
      <c r="J24" s="442"/>
      <c r="K24" s="443"/>
      <c r="L24" s="444">
        <v>1</v>
      </c>
      <c r="M24" s="445"/>
      <c r="N24" s="445"/>
      <c r="O24" s="445"/>
      <c r="P24" s="446"/>
      <c r="Q24" s="444">
        <v>5200</v>
      </c>
      <c r="R24" s="445"/>
      <c r="S24" s="445"/>
      <c r="T24" s="445"/>
      <c r="U24" s="445"/>
      <c r="V24" s="446"/>
      <c r="W24" s="510"/>
      <c r="X24" s="501"/>
      <c r="Y24" s="502"/>
      <c r="Z24" s="441" t="s">
        <v>171</v>
      </c>
      <c r="AA24" s="442"/>
      <c r="AB24" s="442"/>
      <c r="AC24" s="442"/>
      <c r="AD24" s="442"/>
      <c r="AE24" s="442"/>
      <c r="AF24" s="442"/>
      <c r="AG24" s="443"/>
      <c r="AH24" s="444">
        <v>23</v>
      </c>
      <c r="AI24" s="445"/>
      <c r="AJ24" s="445"/>
      <c r="AK24" s="445"/>
      <c r="AL24" s="446"/>
      <c r="AM24" s="444">
        <v>62905</v>
      </c>
      <c r="AN24" s="445"/>
      <c r="AO24" s="445"/>
      <c r="AP24" s="445"/>
      <c r="AQ24" s="445"/>
      <c r="AR24" s="446"/>
      <c r="AS24" s="444">
        <v>2735</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1255556</v>
      </c>
      <c r="BO24" s="469"/>
      <c r="BP24" s="469"/>
      <c r="BQ24" s="469"/>
      <c r="BR24" s="469"/>
      <c r="BS24" s="469"/>
      <c r="BT24" s="469"/>
      <c r="BU24" s="470"/>
      <c r="BV24" s="468">
        <v>1185729</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173</v>
      </c>
      <c r="F25" s="442"/>
      <c r="G25" s="442"/>
      <c r="H25" s="442"/>
      <c r="I25" s="442"/>
      <c r="J25" s="442"/>
      <c r="K25" s="443"/>
      <c r="L25" s="444">
        <v>1</v>
      </c>
      <c r="M25" s="445"/>
      <c r="N25" s="445"/>
      <c r="O25" s="445"/>
      <c r="P25" s="446"/>
      <c r="Q25" s="444">
        <v>4400</v>
      </c>
      <c r="R25" s="445"/>
      <c r="S25" s="445"/>
      <c r="T25" s="445"/>
      <c r="U25" s="445"/>
      <c r="V25" s="446"/>
      <c r="W25" s="510"/>
      <c r="X25" s="501"/>
      <c r="Y25" s="502"/>
      <c r="Z25" s="441" t="s">
        <v>174</v>
      </c>
      <c r="AA25" s="442"/>
      <c r="AB25" s="442"/>
      <c r="AC25" s="442"/>
      <c r="AD25" s="442"/>
      <c r="AE25" s="442"/>
      <c r="AF25" s="442"/>
      <c r="AG25" s="443"/>
      <c r="AH25" s="444" t="s">
        <v>175</v>
      </c>
      <c r="AI25" s="445"/>
      <c r="AJ25" s="445"/>
      <c r="AK25" s="445"/>
      <c r="AL25" s="446"/>
      <c r="AM25" s="444" t="s">
        <v>176</v>
      </c>
      <c r="AN25" s="445"/>
      <c r="AO25" s="445"/>
      <c r="AP25" s="445"/>
      <c r="AQ25" s="445"/>
      <c r="AR25" s="446"/>
      <c r="AS25" s="444" t="s">
        <v>176</v>
      </c>
      <c r="AT25" s="445"/>
      <c r="AU25" s="445"/>
      <c r="AV25" s="445"/>
      <c r="AW25" s="445"/>
      <c r="AX25" s="447"/>
      <c r="AY25" s="460" t="s">
        <v>177</v>
      </c>
      <c r="AZ25" s="461"/>
      <c r="BA25" s="461"/>
      <c r="BB25" s="461"/>
      <c r="BC25" s="461"/>
      <c r="BD25" s="461"/>
      <c r="BE25" s="461"/>
      <c r="BF25" s="461"/>
      <c r="BG25" s="461"/>
      <c r="BH25" s="461"/>
      <c r="BI25" s="461"/>
      <c r="BJ25" s="461"/>
      <c r="BK25" s="461"/>
      <c r="BL25" s="461"/>
      <c r="BM25" s="462"/>
      <c r="BN25" s="463" t="s">
        <v>176</v>
      </c>
      <c r="BO25" s="464"/>
      <c r="BP25" s="464"/>
      <c r="BQ25" s="464"/>
      <c r="BR25" s="464"/>
      <c r="BS25" s="464"/>
      <c r="BT25" s="464"/>
      <c r="BU25" s="465"/>
      <c r="BV25" s="463" t="s">
        <v>176</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178</v>
      </c>
      <c r="F26" s="442"/>
      <c r="G26" s="442"/>
      <c r="H26" s="442"/>
      <c r="I26" s="442"/>
      <c r="J26" s="442"/>
      <c r="K26" s="443"/>
      <c r="L26" s="444">
        <v>1</v>
      </c>
      <c r="M26" s="445"/>
      <c r="N26" s="445"/>
      <c r="O26" s="445"/>
      <c r="P26" s="446"/>
      <c r="Q26" s="444">
        <v>4200</v>
      </c>
      <c r="R26" s="445"/>
      <c r="S26" s="445"/>
      <c r="T26" s="445"/>
      <c r="U26" s="445"/>
      <c r="V26" s="446"/>
      <c r="W26" s="510"/>
      <c r="X26" s="501"/>
      <c r="Y26" s="502"/>
      <c r="Z26" s="441" t="s">
        <v>179</v>
      </c>
      <c r="AA26" s="523"/>
      <c r="AB26" s="523"/>
      <c r="AC26" s="523"/>
      <c r="AD26" s="523"/>
      <c r="AE26" s="523"/>
      <c r="AF26" s="523"/>
      <c r="AG26" s="524"/>
      <c r="AH26" s="444">
        <v>1</v>
      </c>
      <c r="AI26" s="445"/>
      <c r="AJ26" s="445"/>
      <c r="AK26" s="445"/>
      <c r="AL26" s="446"/>
      <c r="AM26" s="444" t="s">
        <v>180</v>
      </c>
      <c r="AN26" s="445"/>
      <c r="AO26" s="445"/>
      <c r="AP26" s="445"/>
      <c r="AQ26" s="445"/>
      <c r="AR26" s="446"/>
      <c r="AS26" s="444" t="s">
        <v>180</v>
      </c>
      <c r="AT26" s="445"/>
      <c r="AU26" s="445"/>
      <c r="AV26" s="445"/>
      <c r="AW26" s="445"/>
      <c r="AX26" s="447"/>
      <c r="AY26" s="477" t="s">
        <v>181</v>
      </c>
      <c r="AZ26" s="478"/>
      <c r="BA26" s="478"/>
      <c r="BB26" s="478"/>
      <c r="BC26" s="478"/>
      <c r="BD26" s="478"/>
      <c r="BE26" s="478"/>
      <c r="BF26" s="478"/>
      <c r="BG26" s="478"/>
      <c r="BH26" s="478"/>
      <c r="BI26" s="478"/>
      <c r="BJ26" s="478"/>
      <c r="BK26" s="478"/>
      <c r="BL26" s="478"/>
      <c r="BM26" s="479"/>
      <c r="BN26" s="468" t="s">
        <v>176</v>
      </c>
      <c r="BO26" s="469"/>
      <c r="BP26" s="469"/>
      <c r="BQ26" s="469"/>
      <c r="BR26" s="469"/>
      <c r="BS26" s="469"/>
      <c r="BT26" s="469"/>
      <c r="BU26" s="470"/>
      <c r="BV26" s="468" t="s">
        <v>176</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182</v>
      </c>
      <c r="F27" s="442"/>
      <c r="G27" s="442"/>
      <c r="H27" s="442"/>
      <c r="I27" s="442"/>
      <c r="J27" s="442"/>
      <c r="K27" s="443"/>
      <c r="L27" s="444">
        <v>1</v>
      </c>
      <c r="M27" s="445"/>
      <c r="N27" s="445"/>
      <c r="O27" s="445"/>
      <c r="P27" s="446"/>
      <c r="Q27" s="444">
        <v>2150</v>
      </c>
      <c r="R27" s="445"/>
      <c r="S27" s="445"/>
      <c r="T27" s="445"/>
      <c r="U27" s="445"/>
      <c r="V27" s="446"/>
      <c r="W27" s="510"/>
      <c r="X27" s="501"/>
      <c r="Y27" s="502"/>
      <c r="Z27" s="441" t="s">
        <v>183</v>
      </c>
      <c r="AA27" s="442"/>
      <c r="AB27" s="442"/>
      <c r="AC27" s="442"/>
      <c r="AD27" s="442"/>
      <c r="AE27" s="442"/>
      <c r="AF27" s="442"/>
      <c r="AG27" s="443"/>
      <c r="AH27" s="444" t="s">
        <v>176</v>
      </c>
      <c r="AI27" s="445"/>
      <c r="AJ27" s="445"/>
      <c r="AK27" s="445"/>
      <c r="AL27" s="446"/>
      <c r="AM27" s="444" t="s">
        <v>176</v>
      </c>
      <c r="AN27" s="445"/>
      <c r="AO27" s="445"/>
      <c r="AP27" s="445"/>
      <c r="AQ27" s="445"/>
      <c r="AR27" s="446"/>
      <c r="AS27" s="444" t="s">
        <v>176</v>
      </c>
      <c r="AT27" s="445"/>
      <c r="AU27" s="445"/>
      <c r="AV27" s="445"/>
      <c r="AW27" s="445"/>
      <c r="AX27" s="447"/>
      <c r="AY27" s="474" t="s">
        <v>184</v>
      </c>
      <c r="AZ27" s="475"/>
      <c r="BA27" s="475"/>
      <c r="BB27" s="475"/>
      <c r="BC27" s="475"/>
      <c r="BD27" s="475"/>
      <c r="BE27" s="475"/>
      <c r="BF27" s="475"/>
      <c r="BG27" s="475"/>
      <c r="BH27" s="475"/>
      <c r="BI27" s="475"/>
      <c r="BJ27" s="475"/>
      <c r="BK27" s="475"/>
      <c r="BL27" s="475"/>
      <c r="BM27" s="476"/>
      <c r="BN27" s="471">
        <v>168460</v>
      </c>
      <c r="BO27" s="472"/>
      <c r="BP27" s="472"/>
      <c r="BQ27" s="472"/>
      <c r="BR27" s="472"/>
      <c r="BS27" s="472"/>
      <c r="BT27" s="472"/>
      <c r="BU27" s="473"/>
      <c r="BV27" s="471">
        <v>168458</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185</v>
      </c>
      <c r="F28" s="442"/>
      <c r="G28" s="442"/>
      <c r="H28" s="442"/>
      <c r="I28" s="442"/>
      <c r="J28" s="442"/>
      <c r="K28" s="443"/>
      <c r="L28" s="444">
        <v>1</v>
      </c>
      <c r="M28" s="445"/>
      <c r="N28" s="445"/>
      <c r="O28" s="445"/>
      <c r="P28" s="446"/>
      <c r="Q28" s="444">
        <v>1830</v>
      </c>
      <c r="R28" s="445"/>
      <c r="S28" s="445"/>
      <c r="T28" s="445"/>
      <c r="U28" s="445"/>
      <c r="V28" s="446"/>
      <c r="W28" s="510"/>
      <c r="X28" s="501"/>
      <c r="Y28" s="502"/>
      <c r="Z28" s="441" t="s">
        <v>186</v>
      </c>
      <c r="AA28" s="442"/>
      <c r="AB28" s="442"/>
      <c r="AC28" s="442"/>
      <c r="AD28" s="442"/>
      <c r="AE28" s="442"/>
      <c r="AF28" s="442"/>
      <c r="AG28" s="443"/>
      <c r="AH28" s="444" t="s">
        <v>175</v>
      </c>
      <c r="AI28" s="445"/>
      <c r="AJ28" s="445"/>
      <c r="AK28" s="445"/>
      <c r="AL28" s="446"/>
      <c r="AM28" s="444" t="s">
        <v>176</v>
      </c>
      <c r="AN28" s="445"/>
      <c r="AO28" s="445"/>
      <c r="AP28" s="445"/>
      <c r="AQ28" s="445"/>
      <c r="AR28" s="446"/>
      <c r="AS28" s="444" t="s">
        <v>176</v>
      </c>
      <c r="AT28" s="445"/>
      <c r="AU28" s="445"/>
      <c r="AV28" s="445"/>
      <c r="AW28" s="445"/>
      <c r="AX28" s="447"/>
      <c r="AY28" s="451" t="s">
        <v>187</v>
      </c>
      <c r="AZ28" s="452"/>
      <c r="BA28" s="452"/>
      <c r="BB28" s="453"/>
      <c r="BC28" s="460" t="s">
        <v>48</v>
      </c>
      <c r="BD28" s="461"/>
      <c r="BE28" s="461"/>
      <c r="BF28" s="461"/>
      <c r="BG28" s="461"/>
      <c r="BH28" s="461"/>
      <c r="BI28" s="461"/>
      <c r="BJ28" s="461"/>
      <c r="BK28" s="461"/>
      <c r="BL28" s="461"/>
      <c r="BM28" s="462"/>
      <c r="BN28" s="463">
        <v>440453</v>
      </c>
      <c r="BO28" s="464"/>
      <c r="BP28" s="464"/>
      <c r="BQ28" s="464"/>
      <c r="BR28" s="464"/>
      <c r="BS28" s="464"/>
      <c r="BT28" s="464"/>
      <c r="BU28" s="465"/>
      <c r="BV28" s="463">
        <v>520000</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188</v>
      </c>
      <c r="F29" s="442"/>
      <c r="G29" s="442"/>
      <c r="H29" s="442"/>
      <c r="I29" s="442"/>
      <c r="J29" s="442"/>
      <c r="K29" s="443"/>
      <c r="L29" s="444">
        <v>4</v>
      </c>
      <c r="M29" s="445"/>
      <c r="N29" s="445"/>
      <c r="O29" s="445"/>
      <c r="P29" s="446"/>
      <c r="Q29" s="444">
        <v>1600</v>
      </c>
      <c r="R29" s="445"/>
      <c r="S29" s="445"/>
      <c r="T29" s="445"/>
      <c r="U29" s="445"/>
      <c r="V29" s="446"/>
      <c r="W29" s="511"/>
      <c r="X29" s="512"/>
      <c r="Y29" s="513"/>
      <c r="Z29" s="441" t="s">
        <v>189</v>
      </c>
      <c r="AA29" s="442"/>
      <c r="AB29" s="442"/>
      <c r="AC29" s="442"/>
      <c r="AD29" s="442"/>
      <c r="AE29" s="442"/>
      <c r="AF29" s="442"/>
      <c r="AG29" s="443"/>
      <c r="AH29" s="444">
        <v>23</v>
      </c>
      <c r="AI29" s="445"/>
      <c r="AJ29" s="445"/>
      <c r="AK29" s="445"/>
      <c r="AL29" s="446"/>
      <c r="AM29" s="444">
        <v>62905</v>
      </c>
      <c r="AN29" s="445"/>
      <c r="AO29" s="445"/>
      <c r="AP29" s="445"/>
      <c r="AQ29" s="445"/>
      <c r="AR29" s="446"/>
      <c r="AS29" s="444">
        <v>2735</v>
      </c>
      <c r="AT29" s="445"/>
      <c r="AU29" s="445"/>
      <c r="AV29" s="445"/>
      <c r="AW29" s="445"/>
      <c r="AX29" s="447"/>
      <c r="AY29" s="454"/>
      <c r="AZ29" s="455"/>
      <c r="BA29" s="455"/>
      <c r="BB29" s="456"/>
      <c r="BC29" s="448" t="s">
        <v>190</v>
      </c>
      <c r="BD29" s="449"/>
      <c r="BE29" s="449"/>
      <c r="BF29" s="449"/>
      <c r="BG29" s="449"/>
      <c r="BH29" s="449"/>
      <c r="BI29" s="449"/>
      <c r="BJ29" s="449"/>
      <c r="BK29" s="449"/>
      <c r="BL29" s="449"/>
      <c r="BM29" s="450"/>
      <c r="BN29" s="468">
        <v>289665</v>
      </c>
      <c r="BO29" s="469"/>
      <c r="BP29" s="469"/>
      <c r="BQ29" s="469"/>
      <c r="BR29" s="469"/>
      <c r="BS29" s="469"/>
      <c r="BT29" s="469"/>
      <c r="BU29" s="470"/>
      <c r="BV29" s="468">
        <v>289400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191</v>
      </c>
      <c r="X30" s="521"/>
      <c r="Y30" s="521"/>
      <c r="Z30" s="521"/>
      <c r="AA30" s="521"/>
      <c r="AB30" s="521"/>
      <c r="AC30" s="521"/>
      <c r="AD30" s="521"/>
      <c r="AE30" s="521"/>
      <c r="AF30" s="521"/>
      <c r="AG30" s="522"/>
      <c r="AH30" s="432">
        <v>94.6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1168141</v>
      </c>
      <c r="BO30" s="472"/>
      <c r="BP30" s="472"/>
      <c r="BQ30" s="472"/>
      <c r="BR30" s="472"/>
      <c r="BS30" s="472"/>
      <c r="BT30" s="472"/>
      <c r="BU30" s="473"/>
      <c r="BV30" s="471">
        <v>1259154</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198</v>
      </c>
      <c r="D33" s="431"/>
      <c r="E33" s="430" t="s">
        <v>199</v>
      </c>
      <c r="F33" s="430"/>
      <c r="G33" s="430"/>
      <c r="H33" s="430"/>
      <c r="I33" s="430"/>
      <c r="J33" s="430"/>
      <c r="K33" s="430"/>
      <c r="L33" s="430"/>
      <c r="M33" s="430"/>
      <c r="N33" s="430"/>
      <c r="O33" s="430"/>
      <c r="P33" s="430"/>
      <c r="Q33" s="430"/>
      <c r="R33" s="430"/>
      <c r="S33" s="430"/>
      <c r="T33" s="216"/>
      <c r="U33" s="431" t="s">
        <v>200</v>
      </c>
      <c r="V33" s="431"/>
      <c r="W33" s="430" t="s">
        <v>201</v>
      </c>
      <c r="X33" s="430"/>
      <c r="Y33" s="430"/>
      <c r="Z33" s="430"/>
      <c r="AA33" s="430"/>
      <c r="AB33" s="430"/>
      <c r="AC33" s="430"/>
      <c r="AD33" s="430"/>
      <c r="AE33" s="430"/>
      <c r="AF33" s="430"/>
      <c r="AG33" s="430"/>
      <c r="AH33" s="430"/>
      <c r="AI33" s="430"/>
      <c r="AJ33" s="430"/>
      <c r="AK33" s="430"/>
      <c r="AL33" s="216"/>
      <c r="AM33" s="431" t="s">
        <v>202</v>
      </c>
      <c r="AN33" s="431"/>
      <c r="AO33" s="430" t="s">
        <v>203</v>
      </c>
      <c r="AP33" s="430"/>
      <c r="AQ33" s="430"/>
      <c r="AR33" s="430"/>
      <c r="AS33" s="430"/>
      <c r="AT33" s="430"/>
      <c r="AU33" s="430"/>
      <c r="AV33" s="430"/>
      <c r="AW33" s="430"/>
      <c r="AX33" s="430"/>
      <c r="AY33" s="430"/>
      <c r="AZ33" s="430"/>
      <c r="BA33" s="430"/>
      <c r="BB33" s="430"/>
      <c r="BC33" s="430"/>
      <c r="BD33" s="217"/>
      <c r="BE33" s="430" t="s">
        <v>204</v>
      </c>
      <c r="BF33" s="430"/>
      <c r="BG33" s="430" t="s">
        <v>205</v>
      </c>
      <c r="BH33" s="430"/>
      <c r="BI33" s="430"/>
      <c r="BJ33" s="430"/>
      <c r="BK33" s="430"/>
      <c r="BL33" s="430"/>
      <c r="BM33" s="430"/>
      <c r="BN33" s="430"/>
      <c r="BO33" s="430"/>
      <c r="BP33" s="430"/>
      <c r="BQ33" s="430"/>
      <c r="BR33" s="430"/>
      <c r="BS33" s="430"/>
      <c r="BT33" s="430"/>
      <c r="BU33" s="430"/>
      <c r="BV33" s="217"/>
      <c r="BW33" s="431" t="s">
        <v>204</v>
      </c>
      <c r="BX33" s="431"/>
      <c r="BY33" s="430" t="s">
        <v>206</v>
      </c>
      <c r="BZ33" s="430"/>
      <c r="CA33" s="430"/>
      <c r="CB33" s="430"/>
      <c r="CC33" s="430"/>
      <c r="CD33" s="430"/>
      <c r="CE33" s="430"/>
      <c r="CF33" s="430"/>
      <c r="CG33" s="430"/>
      <c r="CH33" s="430"/>
      <c r="CI33" s="430"/>
      <c r="CJ33" s="430"/>
      <c r="CK33" s="430"/>
      <c r="CL33" s="430"/>
      <c r="CM33" s="430"/>
      <c r="CN33" s="216"/>
      <c r="CO33" s="431" t="s">
        <v>198</v>
      </c>
      <c r="CP33" s="431"/>
      <c r="CQ33" s="430" t="s">
        <v>207</v>
      </c>
      <c r="CR33" s="430"/>
      <c r="CS33" s="430"/>
      <c r="CT33" s="430"/>
      <c r="CU33" s="430"/>
      <c r="CV33" s="430"/>
      <c r="CW33" s="430"/>
      <c r="CX33" s="430"/>
      <c r="CY33" s="430"/>
      <c r="CZ33" s="430"/>
      <c r="DA33" s="430"/>
      <c r="DB33" s="430"/>
      <c r="DC33" s="430"/>
      <c r="DD33" s="430"/>
      <c r="DE33" s="430"/>
      <c r="DF33" s="216"/>
      <c r="DG33" s="429" t="s">
        <v>208</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6</v>
      </c>
      <c r="V34" s="427"/>
      <c r="W34" s="426" t="str">
        <f>IF('各会計、関係団体の財政状況及び健全化判断比率'!B28="","",'各会計、関係団体の財政状況及び健全化判断比率'!B28)</f>
        <v>国民健康保険特別会計事業勘定</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11</v>
      </c>
      <c r="BF34" s="427"/>
      <c r="BG34" s="426" t="str">
        <f>IF('各会計、関係団体の財政状況及び健全化判断比率'!B33="","",'各会計、関係団体の財政状況及び健全化判断比率'!B33)</f>
        <v>簡易水道事業特別会計</v>
      </c>
      <c r="BH34" s="426"/>
      <c r="BI34" s="426"/>
      <c r="BJ34" s="426"/>
      <c r="BK34" s="426"/>
      <c r="BL34" s="426"/>
      <c r="BM34" s="426"/>
      <c r="BN34" s="426"/>
      <c r="BO34" s="426"/>
      <c r="BP34" s="426"/>
      <c r="BQ34" s="426"/>
      <c r="BR34" s="426"/>
      <c r="BS34" s="426"/>
      <c r="BT34" s="426"/>
      <c r="BU34" s="426"/>
      <c r="BV34" s="214"/>
      <c r="BW34" s="427">
        <f>IF(BY34="","",MAX(C34:D43,U34:V43,AM34:AN43,BE34:BF43)+1)</f>
        <v>13</v>
      </c>
      <c r="BX34" s="427"/>
      <c r="BY34" s="426" t="str">
        <f>IF('各会計、関係団体の財政状況及び健全化判断比率'!B68="","",'各会計、関係団体の財政状況及び健全化判断比率'!B68)</f>
        <v>山梨県後期高齢者医療広域連合（一般会計）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教育奨励資金特別会計</v>
      </c>
      <c r="F35" s="426"/>
      <c r="G35" s="426"/>
      <c r="H35" s="426"/>
      <c r="I35" s="426"/>
      <c r="J35" s="426"/>
      <c r="K35" s="426"/>
      <c r="L35" s="426"/>
      <c r="M35" s="426"/>
      <c r="N35" s="426"/>
      <c r="O35" s="426"/>
      <c r="P35" s="426"/>
      <c r="Q35" s="426"/>
      <c r="R35" s="426"/>
      <c r="S35" s="426"/>
      <c r="T35" s="214"/>
      <c r="U35" s="427">
        <f>IF(W35="","",U34+1)</f>
        <v>7</v>
      </c>
      <c r="V35" s="427"/>
      <c r="W35" s="426" t="str">
        <f>IF('各会計、関係団体の財政状況及び健全化判断比率'!B29="","",'各会計、関係団体の財政状況及び健全化判断比率'!B29)</f>
        <v>国民健康保険特別会計直診勘定</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12</v>
      </c>
      <c r="BF35" s="427"/>
      <c r="BG35" s="426" t="str">
        <f>IF('各会計、関係団体の財政状況及び健全化判断比率'!B34="","",'各会計、関係団体の財政状況及び健全化判断比率'!B34)</f>
        <v>特定環境保全公共下水道事業特別会計</v>
      </c>
      <c r="BH35" s="426"/>
      <c r="BI35" s="426"/>
      <c r="BJ35" s="426"/>
      <c r="BK35" s="426"/>
      <c r="BL35" s="426"/>
      <c r="BM35" s="426"/>
      <c r="BN35" s="426"/>
      <c r="BO35" s="426"/>
      <c r="BP35" s="426"/>
      <c r="BQ35" s="426"/>
      <c r="BR35" s="426"/>
      <c r="BS35" s="426"/>
      <c r="BT35" s="426"/>
      <c r="BU35" s="426"/>
      <c r="BV35" s="214"/>
      <c r="BW35" s="427">
        <f t="shared" ref="BW35:BW43" si="2">IF(BY35="","",BW34+1)</f>
        <v>14</v>
      </c>
      <c r="BX35" s="427"/>
      <c r="BY35" s="426" t="str">
        <f>IF('各会計、関係団体の財政状況及び健全化判断比率'!B69="","",'各会計、関係団体の財政状況及び健全化判断比率'!B69)</f>
        <v>山梨県後期高齢者医療広域連合（後期高齢者医療特別会計）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水源の里保健休養施設事業特別会計</v>
      </c>
      <c r="F36" s="426"/>
      <c r="G36" s="426"/>
      <c r="H36" s="426"/>
      <c r="I36" s="426"/>
      <c r="J36" s="426"/>
      <c r="K36" s="426"/>
      <c r="L36" s="426"/>
      <c r="M36" s="426"/>
      <c r="N36" s="426"/>
      <c r="O36" s="426"/>
      <c r="P36" s="426"/>
      <c r="Q36" s="426"/>
      <c r="R36" s="426"/>
      <c r="S36" s="426"/>
      <c r="T36" s="214"/>
      <c r="U36" s="427">
        <f t="shared" ref="U36:U43" si="4">IF(W36="","",U35+1)</f>
        <v>8</v>
      </c>
      <c r="V36" s="427"/>
      <c r="W36" s="426" t="str">
        <f>IF('各会計、関係団体の財政状況及び健全化判断比率'!B30="","",'各会計、関係団体の財政状況及び健全化判断比率'!B30)</f>
        <v>介護保険特別会計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15</v>
      </c>
      <c r="BX36" s="427"/>
      <c r="BY36" s="426" t="str">
        <f>IF('各会計、関係団体の財政状況及び健全化判断比率'!B70="","",'各会計、関係団体の財政状況及び健全化判断比率'!B70)</f>
        <v>山梨県市町村総合事務組合（一般会計）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f>IF(E37="","",C36+1)</f>
        <v>4</v>
      </c>
      <c r="D37" s="427"/>
      <c r="E37" s="426" t="str">
        <f>IF('各会計、関係団体の財政状況及び健全化判断比率'!B10="","",'各会計、関係団体の財政状況及び健全化判断比率'!B10)</f>
        <v>有線テレビ放送施設事業特別会計</v>
      </c>
      <c r="F37" s="426"/>
      <c r="G37" s="426"/>
      <c r="H37" s="426"/>
      <c r="I37" s="426"/>
      <c r="J37" s="426"/>
      <c r="K37" s="426"/>
      <c r="L37" s="426"/>
      <c r="M37" s="426"/>
      <c r="N37" s="426"/>
      <c r="O37" s="426"/>
      <c r="P37" s="426"/>
      <c r="Q37" s="426"/>
      <c r="R37" s="426"/>
      <c r="S37" s="426"/>
      <c r="T37" s="214"/>
      <c r="U37" s="427">
        <f t="shared" si="4"/>
        <v>9</v>
      </c>
      <c r="V37" s="427"/>
      <c r="W37" s="426" t="str">
        <f>IF('各会計、関係団体の財政状況及び健全化判断比率'!B31="","",'各会計、関係団体の財政状況及び健全化判断比率'!B31)</f>
        <v>介護サービス事業特別会計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16</v>
      </c>
      <c r="BX37" s="427"/>
      <c r="BY37" s="426" t="str">
        <f>IF('各会計、関係団体の財政状況及び健全化判断比率'!B71="","",'各会計、関係団体の財政状況及び健全化判断比率'!B71)</f>
        <v>山梨県市町村総合事務組合（電子化事業及び会館管理・研修事業特別会計）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f t="shared" ref="C38:C43" si="5">IF(E38="","",C37+1)</f>
        <v>5</v>
      </c>
      <c r="D38" s="427"/>
      <c r="E38" s="426" t="str">
        <f>IF('各会計、関係団体の財政状況及び健全化判断比率'!B11="","",'各会計、関係団体の財政状況及び健全化判断比率'!B11)</f>
        <v>温泉事業特別会計</v>
      </c>
      <c r="F38" s="426"/>
      <c r="G38" s="426"/>
      <c r="H38" s="426"/>
      <c r="I38" s="426"/>
      <c r="J38" s="426"/>
      <c r="K38" s="426"/>
      <c r="L38" s="426"/>
      <c r="M38" s="426"/>
      <c r="N38" s="426"/>
      <c r="O38" s="426"/>
      <c r="P38" s="426"/>
      <c r="Q38" s="426"/>
      <c r="R38" s="426"/>
      <c r="S38" s="426"/>
      <c r="T38" s="214"/>
      <c r="U38" s="427">
        <f t="shared" si="4"/>
        <v>10</v>
      </c>
      <c r="V38" s="427"/>
      <c r="W38" s="426" t="str">
        <f>IF('各会計、関係団体の財政状況及び健全化判断比率'!B32="","",'各会計、関係団体の財政状況及び健全化判断比率'!B32)</f>
        <v>後期高齢者医療特別会計</v>
      </c>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17</v>
      </c>
      <c r="BX38" s="427"/>
      <c r="BY38" s="426" t="str">
        <f>IF('各会計、関係団体の財政状況及び健全化判断比率'!B72="","",'各会計、関係団体の財政状況及び健全化判断比率'!B72)</f>
        <v>山梨県市町村総合事務組合（一般廃棄物最終処分場事業特別会計）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18</v>
      </c>
      <c r="BX39" s="427"/>
      <c r="BY39" s="426" t="str">
        <f>IF('各会計、関係団体の財政状況及び健全化判断比率'!B73="","",'各会計、関係団体の財政状況及び健全化判断比率'!B73)</f>
        <v>山梨県市町村総合事務組合（入札参加資格審査事業費特別会計）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19</v>
      </c>
      <c r="BX40" s="427"/>
      <c r="BY40" s="426" t="str">
        <f>IF('各会計、関係団体の財政状況及び健全化判断比率'!B74="","",'各会計、関係団体の財政状況及び健全化判断比率'!B74)</f>
        <v>山梨県市町村総合事務組合（交通災害共済事業特別会計）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20</v>
      </c>
      <c r="BX41" s="427"/>
      <c r="BY41" s="426" t="str">
        <f>IF('各会計、関係団体の財政状況及び健全化判断比率'!B75="","",'各会計、関係団体の財政状況及び健全化判断比率'!B75)</f>
        <v>山梨県東部広域連合（一般会計）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W9gmDPcKicOxSs8jf4guZkzDoNdfv5XWLRZEUN+PlfGgzfnAoffyVaU/VB3ddFNR1RtHJ7gqD6Bb/r48FjPzpw==" saltValue="YODjnTw24h8eLME1i1cNj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7109375" style="23" customWidth="1"/>
    <col min="2" max="2" width="11" style="23" customWidth="1"/>
    <col min="3" max="3" width="17" style="23" customWidth="1"/>
    <col min="4" max="5" width="16.710937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579</v>
      </c>
      <c r="G33" s="29" t="s">
        <v>580</v>
      </c>
      <c r="H33" s="29" t="s">
        <v>581</v>
      </c>
      <c r="I33" s="29" t="s">
        <v>582</v>
      </c>
      <c r="J33" s="30" t="s">
        <v>583</v>
      </c>
      <c r="K33" s="22"/>
      <c r="L33" s="22"/>
      <c r="M33" s="22"/>
      <c r="N33" s="22"/>
      <c r="O33" s="22"/>
      <c r="P33" s="22"/>
    </row>
    <row r="34" spans="1:16" ht="39" customHeight="1" x14ac:dyDescent="0.15">
      <c r="A34" s="22"/>
      <c r="B34" s="31"/>
      <c r="C34" s="1250" t="s">
        <v>588</v>
      </c>
      <c r="D34" s="1250"/>
      <c r="E34" s="1251"/>
      <c r="F34" s="32">
        <v>51.62</v>
      </c>
      <c r="G34" s="33">
        <v>52.85</v>
      </c>
      <c r="H34" s="33">
        <v>33.18</v>
      </c>
      <c r="I34" s="33">
        <v>7.86</v>
      </c>
      <c r="J34" s="34">
        <v>6.64</v>
      </c>
      <c r="K34" s="22"/>
      <c r="L34" s="22"/>
      <c r="M34" s="22"/>
      <c r="N34" s="22"/>
      <c r="O34" s="22"/>
      <c r="P34" s="22"/>
    </row>
    <row r="35" spans="1:16" ht="39" customHeight="1" x14ac:dyDescent="0.15">
      <c r="A35" s="22"/>
      <c r="B35" s="35"/>
      <c r="C35" s="1244" t="s">
        <v>589</v>
      </c>
      <c r="D35" s="1245"/>
      <c r="E35" s="1246"/>
      <c r="F35" s="36">
        <v>1.29</v>
      </c>
      <c r="G35" s="37">
        <v>1.64</v>
      </c>
      <c r="H35" s="37">
        <v>0.81</v>
      </c>
      <c r="I35" s="37">
        <v>1.86</v>
      </c>
      <c r="J35" s="38">
        <v>2.52</v>
      </c>
      <c r="K35" s="22"/>
      <c r="L35" s="22"/>
      <c r="M35" s="22"/>
      <c r="N35" s="22"/>
      <c r="O35" s="22"/>
      <c r="P35" s="22"/>
    </row>
    <row r="36" spans="1:16" ht="39" customHeight="1" x14ac:dyDescent="0.15">
      <c r="A36" s="22"/>
      <c r="B36" s="35"/>
      <c r="C36" s="1244" t="s">
        <v>590</v>
      </c>
      <c r="D36" s="1245"/>
      <c r="E36" s="1246"/>
      <c r="F36" s="36">
        <v>1.44</v>
      </c>
      <c r="G36" s="37">
        <v>0.11</v>
      </c>
      <c r="H36" s="37">
        <v>0.35</v>
      </c>
      <c r="I36" s="37">
        <v>0.38</v>
      </c>
      <c r="J36" s="38">
        <v>1.22</v>
      </c>
      <c r="K36" s="22"/>
      <c r="L36" s="22"/>
      <c r="M36" s="22"/>
      <c r="N36" s="22"/>
      <c r="O36" s="22"/>
      <c r="P36" s="22"/>
    </row>
    <row r="37" spans="1:16" ht="39" customHeight="1" x14ac:dyDescent="0.15">
      <c r="A37" s="22"/>
      <c r="B37" s="35"/>
      <c r="C37" s="1244" t="s">
        <v>591</v>
      </c>
      <c r="D37" s="1245"/>
      <c r="E37" s="1246"/>
      <c r="F37" s="36">
        <v>0.43</v>
      </c>
      <c r="G37" s="37">
        <v>2.1</v>
      </c>
      <c r="H37" s="37">
        <v>0.02</v>
      </c>
      <c r="I37" s="37">
        <v>0.36</v>
      </c>
      <c r="J37" s="38">
        <v>0.67</v>
      </c>
      <c r="K37" s="22"/>
      <c r="L37" s="22"/>
      <c r="M37" s="22"/>
      <c r="N37" s="22"/>
      <c r="O37" s="22"/>
      <c r="P37" s="22"/>
    </row>
    <row r="38" spans="1:16" ht="39" customHeight="1" x14ac:dyDescent="0.15">
      <c r="A38" s="22"/>
      <c r="B38" s="35"/>
      <c r="C38" s="1244" t="s">
        <v>592</v>
      </c>
      <c r="D38" s="1245"/>
      <c r="E38" s="1246"/>
      <c r="F38" s="36">
        <v>0.43</v>
      </c>
      <c r="G38" s="37">
        <v>0.56000000000000005</v>
      </c>
      <c r="H38" s="37">
        <v>0.41</v>
      </c>
      <c r="I38" s="37">
        <v>0.46</v>
      </c>
      <c r="J38" s="38">
        <v>0.39</v>
      </c>
      <c r="K38" s="22"/>
      <c r="L38" s="22"/>
      <c r="M38" s="22"/>
      <c r="N38" s="22"/>
      <c r="O38" s="22"/>
      <c r="P38" s="22"/>
    </row>
    <row r="39" spans="1:16" ht="39" customHeight="1" x14ac:dyDescent="0.15">
      <c r="A39" s="22"/>
      <c r="B39" s="35"/>
      <c r="C39" s="1244" t="s">
        <v>593</v>
      </c>
      <c r="D39" s="1245"/>
      <c r="E39" s="1246"/>
      <c r="F39" s="36">
        <v>0.04</v>
      </c>
      <c r="G39" s="37">
        <v>7.0000000000000007E-2</v>
      </c>
      <c r="H39" s="37">
        <v>0.12</v>
      </c>
      <c r="I39" s="37">
        <v>0.01</v>
      </c>
      <c r="J39" s="38">
        <v>0.37</v>
      </c>
      <c r="K39" s="22"/>
      <c r="L39" s="22"/>
      <c r="M39" s="22"/>
      <c r="N39" s="22"/>
      <c r="O39" s="22"/>
      <c r="P39" s="22"/>
    </row>
    <row r="40" spans="1:16" ht="39" customHeight="1" x14ac:dyDescent="0.15">
      <c r="A40" s="22"/>
      <c r="B40" s="35"/>
      <c r="C40" s="1244" t="s">
        <v>594</v>
      </c>
      <c r="D40" s="1245"/>
      <c r="E40" s="1246"/>
      <c r="F40" s="36">
        <v>0.54</v>
      </c>
      <c r="G40" s="37">
        <v>0.7</v>
      </c>
      <c r="H40" s="37">
        <v>0.87</v>
      </c>
      <c r="I40" s="37">
        <v>0.28999999999999998</v>
      </c>
      <c r="J40" s="38">
        <v>0.33</v>
      </c>
      <c r="K40" s="22"/>
      <c r="L40" s="22"/>
      <c r="M40" s="22"/>
      <c r="N40" s="22"/>
      <c r="O40" s="22"/>
      <c r="P40" s="22"/>
    </row>
    <row r="41" spans="1:16" ht="39" customHeight="1" x14ac:dyDescent="0.15">
      <c r="A41" s="22"/>
      <c r="B41" s="35"/>
      <c r="C41" s="1244" t="s">
        <v>595</v>
      </c>
      <c r="D41" s="1245"/>
      <c r="E41" s="1246"/>
      <c r="F41" s="36">
        <v>0.28999999999999998</v>
      </c>
      <c r="G41" s="37">
        <v>0.32</v>
      </c>
      <c r="H41" s="37">
        <v>0.45</v>
      </c>
      <c r="I41" s="37">
        <v>0.37</v>
      </c>
      <c r="J41" s="38">
        <v>0.33</v>
      </c>
      <c r="K41" s="22"/>
      <c r="L41" s="22"/>
      <c r="M41" s="22"/>
      <c r="N41" s="22"/>
      <c r="O41" s="22"/>
      <c r="P41" s="22"/>
    </row>
    <row r="42" spans="1:16" ht="39" customHeight="1" x14ac:dyDescent="0.15">
      <c r="A42" s="22"/>
      <c r="B42" s="39"/>
      <c r="C42" s="1244" t="s">
        <v>596</v>
      </c>
      <c r="D42" s="1245"/>
      <c r="E42" s="1246"/>
      <c r="F42" s="36" t="s">
        <v>537</v>
      </c>
      <c r="G42" s="37" t="s">
        <v>537</v>
      </c>
      <c r="H42" s="37" t="s">
        <v>537</v>
      </c>
      <c r="I42" s="37" t="s">
        <v>537</v>
      </c>
      <c r="J42" s="38" t="s">
        <v>537</v>
      </c>
      <c r="K42" s="22"/>
      <c r="L42" s="22"/>
      <c r="M42" s="22"/>
      <c r="N42" s="22"/>
      <c r="O42" s="22"/>
      <c r="P42" s="22"/>
    </row>
    <row r="43" spans="1:16" ht="39" customHeight="1" thickBot="1" x14ac:dyDescent="0.2">
      <c r="A43" s="22"/>
      <c r="B43" s="40"/>
      <c r="C43" s="1247" t="s">
        <v>597</v>
      </c>
      <c r="D43" s="1248"/>
      <c r="E43" s="1249"/>
      <c r="F43" s="41">
        <v>0.39</v>
      </c>
      <c r="G43" s="42">
        <v>0.25</v>
      </c>
      <c r="H43" s="42">
        <v>0.26</v>
      </c>
      <c r="I43" s="42">
        <v>0.1</v>
      </c>
      <c r="J43" s="43">
        <v>0.36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WIWekCDkrJfBOWqvGVltc/twJ32Q3XgdMdbDTP/2FC9Uu7XYx2urv+YacCCg9Xn9ebZjuY0m48g5fQorZ91KQ==" saltValue="4dW3Qm1EIH4PU5HuVOUk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710937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579</v>
      </c>
      <c r="L44" s="56" t="s">
        <v>580</v>
      </c>
      <c r="M44" s="56" t="s">
        <v>581</v>
      </c>
      <c r="N44" s="56" t="s">
        <v>582</v>
      </c>
      <c r="O44" s="57" t="s">
        <v>583</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104</v>
      </c>
      <c r="L45" s="60">
        <v>107</v>
      </c>
      <c r="M45" s="60">
        <v>125</v>
      </c>
      <c r="N45" s="60">
        <v>141</v>
      </c>
      <c r="O45" s="61">
        <v>139</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537</v>
      </c>
      <c r="L46" s="64" t="s">
        <v>537</v>
      </c>
      <c r="M46" s="64" t="s">
        <v>537</v>
      </c>
      <c r="N46" s="64" t="s">
        <v>537</v>
      </c>
      <c r="O46" s="65" t="s">
        <v>537</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537</v>
      </c>
      <c r="L47" s="64" t="s">
        <v>537</v>
      </c>
      <c r="M47" s="64" t="s">
        <v>537</v>
      </c>
      <c r="N47" s="64" t="s">
        <v>537</v>
      </c>
      <c r="O47" s="65" t="s">
        <v>537</v>
      </c>
      <c r="P47" s="48"/>
      <c r="Q47" s="48"/>
      <c r="R47" s="48"/>
      <c r="S47" s="48"/>
      <c r="T47" s="48"/>
      <c r="U47" s="48"/>
    </row>
    <row r="48" spans="1:21" ht="30.75" customHeight="1" x14ac:dyDescent="0.15">
      <c r="A48" s="48"/>
      <c r="B48" s="1272"/>
      <c r="C48" s="1273"/>
      <c r="D48" s="62"/>
      <c r="E48" s="1254" t="s">
        <v>15</v>
      </c>
      <c r="F48" s="1254"/>
      <c r="G48" s="1254"/>
      <c r="H48" s="1254"/>
      <c r="I48" s="1254"/>
      <c r="J48" s="1255"/>
      <c r="K48" s="63">
        <v>55</v>
      </c>
      <c r="L48" s="64">
        <v>48</v>
      </c>
      <c r="M48" s="64">
        <v>41</v>
      </c>
      <c r="N48" s="64">
        <v>25</v>
      </c>
      <c r="O48" s="65">
        <v>30</v>
      </c>
      <c r="P48" s="48"/>
      <c r="Q48" s="48"/>
      <c r="R48" s="48"/>
      <c r="S48" s="48"/>
      <c r="T48" s="48"/>
      <c r="U48" s="48"/>
    </row>
    <row r="49" spans="1:21" ht="30.75" customHeight="1" x14ac:dyDescent="0.15">
      <c r="A49" s="48"/>
      <c r="B49" s="1272"/>
      <c r="C49" s="1273"/>
      <c r="D49" s="62"/>
      <c r="E49" s="1254" t="s">
        <v>16</v>
      </c>
      <c r="F49" s="1254"/>
      <c r="G49" s="1254"/>
      <c r="H49" s="1254"/>
      <c r="I49" s="1254"/>
      <c r="J49" s="1255"/>
      <c r="K49" s="63" t="s">
        <v>537</v>
      </c>
      <c r="L49" s="64" t="s">
        <v>537</v>
      </c>
      <c r="M49" s="64" t="s">
        <v>537</v>
      </c>
      <c r="N49" s="64" t="s">
        <v>537</v>
      </c>
      <c r="O49" s="65" t="s">
        <v>537</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537</v>
      </c>
      <c r="L50" s="64" t="s">
        <v>537</v>
      </c>
      <c r="M50" s="64" t="s">
        <v>537</v>
      </c>
      <c r="N50" s="64" t="s">
        <v>537</v>
      </c>
      <c r="O50" s="65" t="s">
        <v>537</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537</v>
      </c>
      <c r="L51" s="64" t="s">
        <v>537</v>
      </c>
      <c r="M51" s="64" t="s">
        <v>537</v>
      </c>
      <c r="N51" s="64" t="s">
        <v>537</v>
      </c>
      <c r="O51" s="65" t="s">
        <v>537</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138</v>
      </c>
      <c r="L52" s="64">
        <v>127</v>
      </c>
      <c r="M52" s="64">
        <v>124</v>
      </c>
      <c r="N52" s="64">
        <v>132</v>
      </c>
      <c r="O52" s="65">
        <v>125</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21</v>
      </c>
      <c r="L53" s="69">
        <v>28</v>
      </c>
      <c r="M53" s="69">
        <v>42</v>
      </c>
      <c r="N53" s="69">
        <v>34</v>
      </c>
      <c r="O53" s="70">
        <v>44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598</v>
      </c>
      <c r="P55" s="48"/>
      <c r="Q55" s="48"/>
      <c r="R55" s="48"/>
      <c r="S55" s="48"/>
      <c r="T55" s="48"/>
      <c r="U55" s="48"/>
    </row>
    <row r="56" spans="1:21" ht="31.5" customHeight="1" thickBot="1" x14ac:dyDescent="0.2">
      <c r="A56" s="48"/>
      <c r="B56" s="76"/>
      <c r="C56" s="77"/>
      <c r="D56" s="77"/>
      <c r="E56" s="78"/>
      <c r="F56" s="78"/>
      <c r="G56" s="78"/>
      <c r="H56" s="78"/>
      <c r="I56" s="78"/>
      <c r="J56" s="79" t="s">
        <v>2</v>
      </c>
      <c r="K56" s="80" t="s">
        <v>599</v>
      </c>
      <c r="L56" s="81" t="s">
        <v>600</v>
      </c>
      <c r="M56" s="81" t="s">
        <v>601</v>
      </c>
      <c r="N56" s="81" t="s">
        <v>602</v>
      </c>
      <c r="O56" s="82" t="s">
        <v>603</v>
      </c>
      <c r="P56" s="48"/>
      <c r="Q56" s="48"/>
      <c r="R56" s="48"/>
      <c r="S56" s="48"/>
      <c r="T56" s="48"/>
      <c r="U56" s="48"/>
    </row>
    <row r="57" spans="1:21" ht="31.5" customHeight="1" x14ac:dyDescent="0.15">
      <c r="B57" s="1260" t="s">
        <v>25</v>
      </c>
      <c r="C57" s="1261"/>
      <c r="D57" s="1264" t="s">
        <v>26</v>
      </c>
      <c r="E57" s="1265"/>
      <c r="F57" s="1265"/>
      <c r="G57" s="1265"/>
      <c r="H57" s="1265"/>
      <c r="I57" s="1265"/>
      <c r="J57" s="1266"/>
      <c r="K57" s="83">
        <v>0</v>
      </c>
      <c r="L57" s="84">
        <v>0</v>
      </c>
      <c r="M57" s="84">
        <v>0</v>
      </c>
      <c r="N57" s="84">
        <v>0</v>
      </c>
      <c r="O57" s="85">
        <v>0</v>
      </c>
    </row>
    <row r="58" spans="1:21" ht="31.5" customHeight="1" thickBot="1" x14ac:dyDescent="0.2">
      <c r="B58" s="1262"/>
      <c r="C58" s="1263"/>
      <c r="D58" s="1267" t="s">
        <v>27</v>
      </c>
      <c r="E58" s="1268"/>
      <c r="F58" s="1268"/>
      <c r="G58" s="1268"/>
      <c r="H58" s="1268"/>
      <c r="I58" s="1268"/>
      <c r="J58" s="1269"/>
      <c r="K58" s="86">
        <v>0</v>
      </c>
      <c r="L58" s="87">
        <v>0</v>
      </c>
      <c r="M58" s="87">
        <v>0</v>
      </c>
      <c r="N58" s="87">
        <v>0</v>
      </c>
      <c r="O58" s="88">
        <v>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zVit7wyeeGlFqrgvKZzqUWvm/rhWIwja1Ij+GVkdgi3rlJclbR6TumGOZZtmtP4Rv97O4YmJX2NEY5NXwNh5w==" saltValue="ViLbr9CnTMExf+ofBgDH2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7109375" style="93" customWidth="1"/>
    <col min="2" max="3" width="12.7109375" style="93" customWidth="1"/>
    <col min="4" max="4" width="11.7109375" style="93" customWidth="1"/>
    <col min="5" max="8" width="10.28515625" style="93" customWidth="1"/>
    <col min="9" max="13" width="16.28515625" style="93" customWidth="1"/>
    <col min="14" max="19" width="12.710937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579</v>
      </c>
      <c r="J40" s="100" t="s">
        <v>580</v>
      </c>
      <c r="K40" s="100" t="s">
        <v>581</v>
      </c>
      <c r="L40" s="100" t="s">
        <v>582</v>
      </c>
      <c r="M40" s="101" t="s">
        <v>583</v>
      </c>
    </row>
    <row r="41" spans="2:13" ht="27.75" customHeight="1" x14ac:dyDescent="0.15">
      <c r="B41" s="1290" t="s">
        <v>30</v>
      </c>
      <c r="C41" s="1291"/>
      <c r="D41" s="102"/>
      <c r="E41" s="1292" t="s">
        <v>31</v>
      </c>
      <c r="F41" s="1292"/>
      <c r="G41" s="1292"/>
      <c r="H41" s="1293"/>
      <c r="I41" s="103">
        <v>1307</v>
      </c>
      <c r="J41" s="104">
        <v>1447</v>
      </c>
      <c r="K41" s="104">
        <v>1436</v>
      </c>
      <c r="L41" s="104">
        <v>1377</v>
      </c>
      <c r="M41" s="105">
        <v>1419</v>
      </c>
    </row>
    <row r="42" spans="2:13" ht="27.75" customHeight="1" x14ac:dyDescent="0.15">
      <c r="B42" s="1280"/>
      <c r="C42" s="1281"/>
      <c r="D42" s="106"/>
      <c r="E42" s="1284" t="s">
        <v>32</v>
      </c>
      <c r="F42" s="1284"/>
      <c r="G42" s="1284"/>
      <c r="H42" s="1285"/>
      <c r="I42" s="107" t="s">
        <v>537</v>
      </c>
      <c r="J42" s="108" t="s">
        <v>537</v>
      </c>
      <c r="K42" s="108" t="s">
        <v>537</v>
      </c>
      <c r="L42" s="108" t="s">
        <v>537</v>
      </c>
      <c r="M42" s="109" t="s">
        <v>537</v>
      </c>
    </row>
    <row r="43" spans="2:13" ht="27.75" customHeight="1" x14ac:dyDescent="0.15">
      <c r="B43" s="1280"/>
      <c r="C43" s="1281"/>
      <c r="D43" s="106"/>
      <c r="E43" s="1284" t="s">
        <v>33</v>
      </c>
      <c r="F43" s="1284"/>
      <c r="G43" s="1284"/>
      <c r="H43" s="1285"/>
      <c r="I43" s="107">
        <v>543</v>
      </c>
      <c r="J43" s="108">
        <v>491</v>
      </c>
      <c r="K43" s="108">
        <v>462</v>
      </c>
      <c r="L43" s="108">
        <v>427</v>
      </c>
      <c r="M43" s="109">
        <v>534</v>
      </c>
    </row>
    <row r="44" spans="2:13" ht="27.75" customHeight="1" x14ac:dyDescent="0.15">
      <c r="B44" s="1280"/>
      <c r="C44" s="1281"/>
      <c r="D44" s="106"/>
      <c r="E44" s="1284" t="s">
        <v>34</v>
      </c>
      <c r="F44" s="1284"/>
      <c r="G44" s="1284"/>
      <c r="H44" s="1285"/>
      <c r="I44" s="107">
        <v>4</v>
      </c>
      <c r="J44" s="108">
        <v>6</v>
      </c>
      <c r="K44" s="108">
        <v>9</v>
      </c>
      <c r="L44" s="108">
        <v>9</v>
      </c>
      <c r="M44" s="109">
        <v>8</v>
      </c>
    </row>
    <row r="45" spans="2:13" ht="27.75" customHeight="1" x14ac:dyDescent="0.15">
      <c r="B45" s="1280"/>
      <c r="C45" s="1281"/>
      <c r="D45" s="106"/>
      <c r="E45" s="1284" t="s">
        <v>35</v>
      </c>
      <c r="F45" s="1284"/>
      <c r="G45" s="1284"/>
      <c r="H45" s="1285"/>
      <c r="I45" s="107">
        <v>183</v>
      </c>
      <c r="J45" s="108">
        <v>171</v>
      </c>
      <c r="K45" s="108">
        <v>172</v>
      </c>
      <c r="L45" s="108">
        <v>175</v>
      </c>
      <c r="M45" s="109">
        <v>170</v>
      </c>
    </row>
    <row r="46" spans="2:13" ht="27.75" customHeight="1" x14ac:dyDescent="0.15">
      <c r="B46" s="1280"/>
      <c r="C46" s="1281"/>
      <c r="D46" s="110"/>
      <c r="E46" s="1284" t="s">
        <v>36</v>
      </c>
      <c r="F46" s="1284"/>
      <c r="G46" s="1284"/>
      <c r="H46" s="1285"/>
      <c r="I46" s="107" t="s">
        <v>537</v>
      </c>
      <c r="J46" s="108" t="s">
        <v>537</v>
      </c>
      <c r="K46" s="108" t="s">
        <v>537</v>
      </c>
      <c r="L46" s="108" t="s">
        <v>537</v>
      </c>
      <c r="M46" s="109" t="s">
        <v>537</v>
      </c>
    </row>
    <row r="47" spans="2:13" ht="27.75" customHeight="1" x14ac:dyDescent="0.15">
      <c r="B47" s="1280"/>
      <c r="C47" s="1281"/>
      <c r="D47" s="111"/>
      <c r="E47" s="1294" t="s">
        <v>37</v>
      </c>
      <c r="F47" s="1295"/>
      <c r="G47" s="1295"/>
      <c r="H47" s="1296"/>
      <c r="I47" s="107" t="s">
        <v>537</v>
      </c>
      <c r="J47" s="108" t="s">
        <v>537</v>
      </c>
      <c r="K47" s="108" t="s">
        <v>537</v>
      </c>
      <c r="L47" s="108" t="s">
        <v>537</v>
      </c>
      <c r="M47" s="109" t="s">
        <v>537</v>
      </c>
    </row>
    <row r="48" spans="2:13" ht="27.75" customHeight="1" x14ac:dyDescent="0.15">
      <c r="B48" s="1280"/>
      <c r="C48" s="1281"/>
      <c r="D48" s="106"/>
      <c r="E48" s="1284" t="s">
        <v>38</v>
      </c>
      <c r="F48" s="1284"/>
      <c r="G48" s="1284"/>
      <c r="H48" s="1285"/>
      <c r="I48" s="107" t="s">
        <v>537</v>
      </c>
      <c r="J48" s="108" t="s">
        <v>537</v>
      </c>
      <c r="K48" s="108" t="s">
        <v>537</v>
      </c>
      <c r="L48" s="108" t="s">
        <v>537</v>
      </c>
      <c r="M48" s="109" t="s">
        <v>537</v>
      </c>
    </row>
    <row r="49" spans="2:13" ht="27.75" customHeight="1" x14ac:dyDescent="0.15">
      <c r="B49" s="1282"/>
      <c r="C49" s="1283"/>
      <c r="D49" s="106"/>
      <c r="E49" s="1284" t="s">
        <v>39</v>
      </c>
      <c r="F49" s="1284"/>
      <c r="G49" s="1284"/>
      <c r="H49" s="1285"/>
      <c r="I49" s="107" t="s">
        <v>537</v>
      </c>
      <c r="J49" s="108" t="s">
        <v>537</v>
      </c>
      <c r="K49" s="108" t="s">
        <v>537</v>
      </c>
      <c r="L49" s="108" t="s">
        <v>537</v>
      </c>
      <c r="M49" s="109" t="s">
        <v>537</v>
      </c>
    </row>
    <row r="50" spans="2:13" ht="27.75" customHeight="1" x14ac:dyDescent="0.15">
      <c r="B50" s="1278" t="s">
        <v>40</v>
      </c>
      <c r="C50" s="1279"/>
      <c r="D50" s="112"/>
      <c r="E50" s="1284" t="s">
        <v>41</v>
      </c>
      <c r="F50" s="1284"/>
      <c r="G50" s="1284"/>
      <c r="H50" s="1285"/>
      <c r="I50" s="107">
        <v>2114</v>
      </c>
      <c r="J50" s="108">
        <v>2171</v>
      </c>
      <c r="K50" s="108">
        <v>2216</v>
      </c>
      <c r="L50" s="108">
        <v>2228</v>
      </c>
      <c r="M50" s="109">
        <v>2057</v>
      </c>
    </row>
    <row r="51" spans="2:13" ht="27.75" customHeight="1" x14ac:dyDescent="0.15">
      <c r="B51" s="1280"/>
      <c r="C51" s="1281"/>
      <c r="D51" s="106"/>
      <c r="E51" s="1284" t="s">
        <v>42</v>
      </c>
      <c r="F51" s="1284"/>
      <c r="G51" s="1284"/>
      <c r="H51" s="1285"/>
      <c r="I51" s="107">
        <v>258</v>
      </c>
      <c r="J51" s="108">
        <v>225</v>
      </c>
      <c r="K51" s="108">
        <v>201</v>
      </c>
      <c r="L51" s="108">
        <v>178</v>
      </c>
      <c r="M51" s="109">
        <v>160</v>
      </c>
    </row>
    <row r="52" spans="2:13" ht="27.75" customHeight="1" x14ac:dyDescent="0.15">
      <c r="B52" s="1282"/>
      <c r="C52" s="1283"/>
      <c r="D52" s="106"/>
      <c r="E52" s="1284" t="s">
        <v>43</v>
      </c>
      <c r="F52" s="1284"/>
      <c r="G52" s="1284"/>
      <c r="H52" s="1285"/>
      <c r="I52" s="107">
        <v>1335</v>
      </c>
      <c r="J52" s="108">
        <v>1289</v>
      </c>
      <c r="K52" s="108">
        <v>1361</v>
      </c>
      <c r="L52" s="108">
        <v>1315</v>
      </c>
      <c r="M52" s="109">
        <v>1329</v>
      </c>
    </row>
    <row r="53" spans="2:13" ht="27.75" customHeight="1" thickBot="1" x14ac:dyDescent="0.2">
      <c r="B53" s="1286" t="s">
        <v>44</v>
      </c>
      <c r="C53" s="1287"/>
      <c r="D53" s="113"/>
      <c r="E53" s="1288" t="s">
        <v>45</v>
      </c>
      <c r="F53" s="1288"/>
      <c r="G53" s="1288"/>
      <c r="H53" s="1289"/>
      <c r="I53" s="114">
        <v>-1669</v>
      </c>
      <c r="J53" s="115">
        <v>-1571</v>
      </c>
      <c r="K53" s="115">
        <v>-1698</v>
      </c>
      <c r="L53" s="115">
        <v>-1733</v>
      </c>
      <c r="M53" s="116">
        <v>-1415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C2j+kVO3ZlK2BG7cdefHagTCO49FrkGjGob4OXDuwDtdAjZkNZSaIy8tFJDzvXhmAk7VrxtooGKOMsNpBQHVg==" saltValue="iBv83ezJcXCstBh97/pzY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 zoomScale="70" zoomScaleNormal="70" zoomScaleSheetLayoutView="100" workbookViewId="0"/>
  </sheetViews>
  <sheetFormatPr defaultColWidth="0" defaultRowHeight="0" customHeight="1" zeroHeight="1" x14ac:dyDescent="0.15"/>
  <cols>
    <col min="1" max="1" width="8.28515625" style="1" customWidth="1"/>
    <col min="2" max="2" width="16.285156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581</v>
      </c>
      <c r="G54" s="125" t="s">
        <v>582</v>
      </c>
      <c r="H54" s="126" t="s">
        <v>583</v>
      </c>
    </row>
    <row r="55" spans="2:8" ht="52.5" customHeight="1" x14ac:dyDescent="0.15">
      <c r="B55" s="127"/>
      <c r="C55" s="1305" t="s">
        <v>48</v>
      </c>
      <c r="D55" s="1305"/>
      <c r="E55" s="1306"/>
      <c r="F55" s="128">
        <v>515</v>
      </c>
      <c r="G55" s="128">
        <v>520</v>
      </c>
      <c r="H55" s="129">
        <v>440</v>
      </c>
    </row>
    <row r="56" spans="2:8" ht="52.5" customHeight="1" x14ac:dyDescent="0.15">
      <c r="B56" s="130"/>
      <c r="C56" s="1307" t="s">
        <v>49</v>
      </c>
      <c r="D56" s="1307"/>
      <c r="E56" s="1308"/>
      <c r="F56" s="131">
        <v>289</v>
      </c>
      <c r="G56" s="131">
        <v>289</v>
      </c>
      <c r="H56" s="132">
        <v>290</v>
      </c>
    </row>
    <row r="57" spans="2:8" ht="53.25" customHeight="1" x14ac:dyDescent="0.15">
      <c r="B57" s="130"/>
      <c r="C57" s="1309" t="s">
        <v>50</v>
      </c>
      <c r="D57" s="1309"/>
      <c r="E57" s="1310"/>
      <c r="F57" s="133">
        <v>1252</v>
      </c>
      <c r="G57" s="133">
        <v>1259</v>
      </c>
      <c r="H57" s="134">
        <v>1168</v>
      </c>
    </row>
    <row r="58" spans="2:8" ht="45.75" customHeight="1" x14ac:dyDescent="0.15">
      <c r="B58" s="135"/>
      <c r="C58" s="1297" t="s">
        <v>612</v>
      </c>
      <c r="D58" s="1298"/>
      <c r="E58" s="1299"/>
      <c r="F58" s="136">
        <v>550</v>
      </c>
      <c r="G58" s="136">
        <v>551</v>
      </c>
      <c r="H58" s="137">
        <v>510</v>
      </c>
    </row>
    <row r="59" spans="2:8" ht="45.75" customHeight="1" x14ac:dyDescent="0.15">
      <c r="B59" s="135"/>
      <c r="C59" s="1297" t="s">
        <v>613</v>
      </c>
      <c r="D59" s="1298"/>
      <c r="E59" s="1299"/>
      <c r="F59" s="136">
        <v>521</v>
      </c>
      <c r="G59" s="136">
        <v>522</v>
      </c>
      <c r="H59" s="137">
        <v>471</v>
      </c>
    </row>
    <row r="60" spans="2:8" ht="45.75" customHeight="1" x14ac:dyDescent="0.15">
      <c r="B60" s="135"/>
      <c r="C60" s="1297" t="s">
        <v>614</v>
      </c>
      <c r="D60" s="1298"/>
      <c r="E60" s="1299"/>
      <c r="F60" s="136">
        <v>90</v>
      </c>
      <c r="G60" s="136">
        <v>90</v>
      </c>
      <c r="H60" s="137">
        <v>90</v>
      </c>
    </row>
    <row r="61" spans="2:8" ht="45.75" customHeight="1" x14ac:dyDescent="0.15">
      <c r="B61" s="135"/>
      <c r="C61" s="1297" t="s">
        <v>615</v>
      </c>
      <c r="D61" s="1298"/>
      <c r="E61" s="1299"/>
      <c r="F61" s="136">
        <v>29</v>
      </c>
      <c r="G61" s="136">
        <v>27</v>
      </c>
      <c r="H61" s="137">
        <v>27</v>
      </c>
    </row>
    <row r="62" spans="2:8" ht="45.75" customHeight="1" thickBot="1" x14ac:dyDescent="0.2">
      <c r="B62" s="138"/>
      <c r="C62" s="1300" t="s">
        <v>616</v>
      </c>
      <c r="D62" s="1301"/>
      <c r="E62" s="1302"/>
      <c r="F62" s="139">
        <v>24</v>
      </c>
      <c r="G62" s="139">
        <v>29</v>
      </c>
      <c r="H62" s="140">
        <v>29</v>
      </c>
    </row>
    <row r="63" spans="2:8" ht="52.5" customHeight="1" thickBot="1" x14ac:dyDescent="0.2">
      <c r="B63" s="141"/>
      <c r="C63" s="1303" t="s">
        <v>51</v>
      </c>
      <c r="D63" s="1303"/>
      <c r="E63" s="1304"/>
      <c r="F63" s="142">
        <v>2056</v>
      </c>
      <c r="G63" s="142">
        <v>2069</v>
      </c>
      <c r="H63" s="143">
        <v>1898</v>
      </c>
    </row>
    <row r="64" spans="2:8" ht="15" customHeight="1" x14ac:dyDescent="0.15"/>
  </sheetData>
  <sheetProtection algorithmName="SHA-512" hashValue="umhsHawUGrSzYWrvIVDsWoP9wMTXvSCABhVGZfRgts0CrZJM2vpyJ/PWQaqiVSIxOeq4wN1vmNxXnCPL/ST01A==" saltValue="uaficRUJiYbzos6mCNBR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C47A4-A2F3-407D-BD89-3441E63DEA23}">
  <sheetPr>
    <pageSetUpPr fitToPage="1"/>
  </sheetPr>
  <dimension ref="A1:WZM160"/>
  <sheetViews>
    <sheetView showGridLines="0" topLeftCell="AB16" zoomScaleNormal="100" zoomScaleSheetLayoutView="55" workbookViewId="0"/>
  </sheetViews>
  <sheetFormatPr defaultColWidth="0" defaultRowHeight="13.5" customHeight="1" zeroHeight="1" x14ac:dyDescent="0.15"/>
  <cols>
    <col min="1" max="1" width="6.42578125" style="390" customWidth="1"/>
    <col min="2" max="107" width="2.42578125" style="390" customWidth="1"/>
    <col min="108" max="108" width="6.140625" style="398" customWidth="1"/>
    <col min="109" max="109" width="5.85546875" style="397" customWidth="1"/>
    <col min="110" max="110" width="19.140625" style="390" hidden="1"/>
    <col min="111" max="115" width="12.5703125" style="390" hidden="1"/>
    <col min="116" max="349" width="8.5703125" style="390" hidden="1"/>
    <col min="350" max="355" width="14.85546875" style="390" hidden="1"/>
    <col min="356" max="357" width="15.85546875" style="390" hidden="1"/>
    <col min="358" max="363" width="16.140625" style="390" hidden="1"/>
    <col min="364" max="364" width="6.140625" style="390" hidden="1"/>
    <col min="365" max="365" width="3" style="390" hidden="1"/>
    <col min="366" max="605" width="8.5703125" style="390" hidden="1"/>
    <col min="606" max="611" width="14.85546875" style="390" hidden="1"/>
    <col min="612" max="613" width="15.85546875" style="390" hidden="1"/>
    <col min="614" max="619" width="16.140625" style="390" hidden="1"/>
    <col min="620" max="620" width="6.140625" style="390" hidden="1"/>
    <col min="621" max="621" width="3" style="390" hidden="1"/>
    <col min="622" max="861" width="8.5703125" style="390" hidden="1"/>
    <col min="862" max="867" width="14.85546875" style="390" hidden="1"/>
    <col min="868" max="869" width="15.85546875" style="390" hidden="1"/>
    <col min="870" max="875" width="16.140625" style="390" hidden="1"/>
    <col min="876" max="876" width="6.140625" style="390" hidden="1"/>
    <col min="877" max="877" width="3" style="390" hidden="1"/>
    <col min="878" max="1117" width="8.5703125" style="390" hidden="1"/>
    <col min="1118" max="1123" width="14.85546875" style="390" hidden="1"/>
    <col min="1124" max="1125" width="15.85546875" style="390" hidden="1"/>
    <col min="1126" max="1131" width="16.140625" style="390" hidden="1"/>
    <col min="1132" max="1132" width="6.140625" style="390" hidden="1"/>
    <col min="1133" max="1133" width="3" style="390" hidden="1"/>
    <col min="1134" max="1373" width="8.5703125" style="390" hidden="1"/>
    <col min="1374" max="1379" width="14.85546875" style="390" hidden="1"/>
    <col min="1380" max="1381" width="15.85546875" style="390" hidden="1"/>
    <col min="1382" max="1387" width="16.140625" style="390" hidden="1"/>
    <col min="1388" max="1388" width="6.140625" style="390" hidden="1"/>
    <col min="1389" max="1389" width="3" style="390" hidden="1"/>
    <col min="1390" max="1629" width="8.5703125" style="390" hidden="1"/>
    <col min="1630" max="1635" width="14.85546875" style="390" hidden="1"/>
    <col min="1636" max="1637" width="15.85546875" style="390" hidden="1"/>
    <col min="1638" max="1643" width="16.140625" style="390" hidden="1"/>
    <col min="1644" max="1644" width="6.140625" style="390" hidden="1"/>
    <col min="1645" max="1645" width="3" style="390" hidden="1"/>
    <col min="1646" max="1885" width="8.5703125" style="390" hidden="1"/>
    <col min="1886" max="1891" width="14.85546875" style="390" hidden="1"/>
    <col min="1892" max="1893" width="15.85546875" style="390" hidden="1"/>
    <col min="1894" max="1899" width="16.140625" style="390" hidden="1"/>
    <col min="1900" max="1900" width="6.140625" style="390" hidden="1"/>
    <col min="1901" max="1901" width="3" style="390" hidden="1"/>
    <col min="1902" max="2141" width="8.5703125" style="390" hidden="1"/>
    <col min="2142" max="2147" width="14.85546875" style="390" hidden="1"/>
    <col min="2148" max="2149" width="15.85546875" style="390" hidden="1"/>
    <col min="2150" max="2155" width="16.140625" style="390" hidden="1"/>
    <col min="2156" max="2156" width="6.140625" style="390" hidden="1"/>
    <col min="2157" max="2157" width="3" style="390" hidden="1"/>
    <col min="2158" max="2397" width="8.5703125" style="390" hidden="1"/>
    <col min="2398" max="2403" width="14.85546875" style="390" hidden="1"/>
    <col min="2404" max="2405" width="15.85546875" style="390" hidden="1"/>
    <col min="2406" max="2411" width="16.140625" style="390" hidden="1"/>
    <col min="2412" max="2412" width="6.140625" style="390" hidden="1"/>
    <col min="2413" max="2413" width="3" style="390" hidden="1"/>
    <col min="2414" max="2653" width="8.5703125" style="390" hidden="1"/>
    <col min="2654" max="2659" width="14.85546875" style="390" hidden="1"/>
    <col min="2660" max="2661" width="15.85546875" style="390" hidden="1"/>
    <col min="2662" max="2667" width="16.140625" style="390" hidden="1"/>
    <col min="2668" max="2668" width="6.140625" style="390" hidden="1"/>
    <col min="2669" max="2669" width="3" style="390" hidden="1"/>
    <col min="2670" max="2909" width="8.5703125" style="390" hidden="1"/>
    <col min="2910" max="2915" width="14.85546875" style="390" hidden="1"/>
    <col min="2916" max="2917" width="15.85546875" style="390" hidden="1"/>
    <col min="2918" max="2923" width="16.140625" style="390" hidden="1"/>
    <col min="2924" max="2924" width="6.140625" style="390" hidden="1"/>
    <col min="2925" max="2925" width="3" style="390" hidden="1"/>
    <col min="2926" max="3165" width="8.5703125" style="390" hidden="1"/>
    <col min="3166" max="3171" width="14.85546875" style="390" hidden="1"/>
    <col min="3172" max="3173" width="15.85546875" style="390" hidden="1"/>
    <col min="3174" max="3179" width="16.140625" style="390" hidden="1"/>
    <col min="3180" max="3180" width="6.140625" style="390" hidden="1"/>
    <col min="3181" max="3181" width="3" style="390" hidden="1"/>
    <col min="3182" max="3421" width="8.5703125" style="390" hidden="1"/>
    <col min="3422" max="3427" width="14.85546875" style="390" hidden="1"/>
    <col min="3428" max="3429" width="15.85546875" style="390" hidden="1"/>
    <col min="3430" max="3435" width="16.140625" style="390" hidden="1"/>
    <col min="3436" max="3436" width="6.140625" style="390" hidden="1"/>
    <col min="3437" max="3437" width="3" style="390" hidden="1"/>
    <col min="3438" max="3677" width="8.5703125" style="390" hidden="1"/>
    <col min="3678" max="3683" width="14.85546875" style="390" hidden="1"/>
    <col min="3684" max="3685" width="15.85546875" style="390" hidden="1"/>
    <col min="3686" max="3691" width="16.140625" style="390" hidden="1"/>
    <col min="3692" max="3692" width="6.140625" style="390" hidden="1"/>
    <col min="3693" max="3693" width="3" style="390" hidden="1"/>
    <col min="3694" max="3933" width="8.5703125" style="390" hidden="1"/>
    <col min="3934" max="3939" width="14.85546875" style="390" hidden="1"/>
    <col min="3940" max="3941" width="15.85546875" style="390" hidden="1"/>
    <col min="3942" max="3947" width="16.140625" style="390" hidden="1"/>
    <col min="3948" max="3948" width="6.140625" style="390" hidden="1"/>
    <col min="3949" max="3949" width="3" style="390" hidden="1"/>
    <col min="3950" max="4189" width="8.5703125" style="390" hidden="1"/>
    <col min="4190" max="4195" width="14.85546875" style="390" hidden="1"/>
    <col min="4196" max="4197" width="15.85546875" style="390" hidden="1"/>
    <col min="4198" max="4203" width="16.140625" style="390" hidden="1"/>
    <col min="4204" max="4204" width="6.140625" style="390" hidden="1"/>
    <col min="4205" max="4205" width="3" style="390" hidden="1"/>
    <col min="4206" max="4445" width="8.5703125" style="390" hidden="1"/>
    <col min="4446" max="4451" width="14.85546875" style="390" hidden="1"/>
    <col min="4452" max="4453" width="15.85546875" style="390" hidden="1"/>
    <col min="4454" max="4459" width="16.140625" style="390" hidden="1"/>
    <col min="4460" max="4460" width="6.140625" style="390" hidden="1"/>
    <col min="4461" max="4461" width="3" style="390" hidden="1"/>
    <col min="4462" max="4701" width="8.5703125" style="390" hidden="1"/>
    <col min="4702" max="4707" width="14.85546875" style="390" hidden="1"/>
    <col min="4708" max="4709" width="15.85546875" style="390" hidden="1"/>
    <col min="4710" max="4715" width="16.140625" style="390" hidden="1"/>
    <col min="4716" max="4716" width="6.140625" style="390" hidden="1"/>
    <col min="4717" max="4717" width="3" style="390" hidden="1"/>
    <col min="4718" max="4957" width="8.5703125" style="390" hidden="1"/>
    <col min="4958" max="4963" width="14.85546875" style="390" hidden="1"/>
    <col min="4964" max="4965" width="15.85546875" style="390" hidden="1"/>
    <col min="4966" max="4971" width="16.140625" style="390" hidden="1"/>
    <col min="4972" max="4972" width="6.140625" style="390" hidden="1"/>
    <col min="4973" max="4973" width="3" style="390" hidden="1"/>
    <col min="4974" max="5213" width="8.5703125" style="390" hidden="1"/>
    <col min="5214" max="5219" width="14.85546875" style="390" hidden="1"/>
    <col min="5220" max="5221" width="15.85546875" style="390" hidden="1"/>
    <col min="5222" max="5227" width="16.140625" style="390" hidden="1"/>
    <col min="5228" max="5228" width="6.140625" style="390" hidden="1"/>
    <col min="5229" max="5229" width="3" style="390" hidden="1"/>
    <col min="5230" max="5469" width="8.5703125" style="390" hidden="1"/>
    <col min="5470" max="5475" width="14.85546875" style="390" hidden="1"/>
    <col min="5476" max="5477" width="15.85546875" style="390" hidden="1"/>
    <col min="5478" max="5483" width="16.140625" style="390" hidden="1"/>
    <col min="5484" max="5484" width="6.140625" style="390" hidden="1"/>
    <col min="5485" max="5485" width="3" style="390" hidden="1"/>
    <col min="5486" max="5725" width="8.5703125" style="390" hidden="1"/>
    <col min="5726" max="5731" width="14.85546875" style="390" hidden="1"/>
    <col min="5732" max="5733" width="15.85546875" style="390" hidden="1"/>
    <col min="5734" max="5739" width="16.140625" style="390" hidden="1"/>
    <col min="5740" max="5740" width="6.140625" style="390" hidden="1"/>
    <col min="5741" max="5741" width="3" style="390" hidden="1"/>
    <col min="5742" max="5981" width="8.5703125" style="390" hidden="1"/>
    <col min="5982" max="5987" width="14.85546875" style="390" hidden="1"/>
    <col min="5988" max="5989" width="15.85546875" style="390" hidden="1"/>
    <col min="5990" max="5995" width="16.140625" style="390" hidden="1"/>
    <col min="5996" max="5996" width="6.140625" style="390" hidden="1"/>
    <col min="5997" max="5997" width="3" style="390" hidden="1"/>
    <col min="5998" max="6237" width="8.5703125" style="390" hidden="1"/>
    <col min="6238" max="6243" width="14.85546875" style="390" hidden="1"/>
    <col min="6244" max="6245" width="15.85546875" style="390" hidden="1"/>
    <col min="6246" max="6251" width="16.140625" style="390" hidden="1"/>
    <col min="6252" max="6252" width="6.140625" style="390" hidden="1"/>
    <col min="6253" max="6253" width="3" style="390" hidden="1"/>
    <col min="6254" max="6493" width="8.5703125" style="390" hidden="1"/>
    <col min="6494" max="6499" width="14.85546875" style="390" hidden="1"/>
    <col min="6500" max="6501" width="15.85546875" style="390" hidden="1"/>
    <col min="6502" max="6507" width="16.140625" style="390" hidden="1"/>
    <col min="6508" max="6508" width="6.140625" style="390" hidden="1"/>
    <col min="6509" max="6509" width="3" style="390" hidden="1"/>
    <col min="6510" max="6749" width="8.5703125" style="390" hidden="1"/>
    <col min="6750" max="6755" width="14.85546875" style="390" hidden="1"/>
    <col min="6756" max="6757" width="15.85546875" style="390" hidden="1"/>
    <col min="6758" max="6763" width="16.140625" style="390" hidden="1"/>
    <col min="6764" max="6764" width="6.140625" style="390" hidden="1"/>
    <col min="6765" max="6765" width="3" style="390" hidden="1"/>
    <col min="6766" max="7005" width="8.5703125" style="390" hidden="1"/>
    <col min="7006" max="7011" width="14.85546875" style="390" hidden="1"/>
    <col min="7012" max="7013" width="15.85546875" style="390" hidden="1"/>
    <col min="7014" max="7019" width="16.140625" style="390" hidden="1"/>
    <col min="7020" max="7020" width="6.140625" style="390" hidden="1"/>
    <col min="7021" max="7021" width="3" style="390" hidden="1"/>
    <col min="7022" max="7261" width="8.5703125" style="390" hidden="1"/>
    <col min="7262" max="7267" width="14.85546875" style="390" hidden="1"/>
    <col min="7268" max="7269" width="15.85546875" style="390" hidden="1"/>
    <col min="7270" max="7275" width="16.140625" style="390" hidden="1"/>
    <col min="7276" max="7276" width="6.140625" style="390" hidden="1"/>
    <col min="7277" max="7277" width="3" style="390" hidden="1"/>
    <col min="7278" max="7517" width="8.5703125" style="390" hidden="1"/>
    <col min="7518" max="7523" width="14.85546875" style="390" hidden="1"/>
    <col min="7524" max="7525" width="15.85546875" style="390" hidden="1"/>
    <col min="7526" max="7531" width="16.140625" style="390" hidden="1"/>
    <col min="7532" max="7532" width="6.140625" style="390" hidden="1"/>
    <col min="7533" max="7533" width="3" style="390" hidden="1"/>
    <col min="7534" max="7773" width="8.5703125" style="390" hidden="1"/>
    <col min="7774" max="7779" width="14.85546875" style="390" hidden="1"/>
    <col min="7780" max="7781" width="15.85546875" style="390" hidden="1"/>
    <col min="7782" max="7787" width="16.140625" style="390" hidden="1"/>
    <col min="7788" max="7788" width="6.140625" style="390" hidden="1"/>
    <col min="7789" max="7789" width="3" style="390" hidden="1"/>
    <col min="7790" max="8029" width="8.5703125" style="390" hidden="1"/>
    <col min="8030" max="8035" width="14.85546875" style="390" hidden="1"/>
    <col min="8036" max="8037" width="15.85546875" style="390" hidden="1"/>
    <col min="8038" max="8043" width="16.140625" style="390" hidden="1"/>
    <col min="8044" max="8044" width="6.140625" style="390" hidden="1"/>
    <col min="8045" max="8045" width="3" style="390" hidden="1"/>
    <col min="8046" max="8285" width="8.5703125" style="390" hidden="1"/>
    <col min="8286" max="8291" width="14.85546875" style="390" hidden="1"/>
    <col min="8292" max="8293" width="15.85546875" style="390" hidden="1"/>
    <col min="8294" max="8299" width="16.140625" style="390" hidden="1"/>
    <col min="8300" max="8300" width="6.140625" style="390" hidden="1"/>
    <col min="8301" max="8301" width="3" style="390" hidden="1"/>
    <col min="8302" max="8541" width="8.5703125" style="390" hidden="1"/>
    <col min="8542" max="8547" width="14.85546875" style="390" hidden="1"/>
    <col min="8548" max="8549" width="15.85546875" style="390" hidden="1"/>
    <col min="8550" max="8555" width="16.140625" style="390" hidden="1"/>
    <col min="8556" max="8556" width="6.140625" style="390" hidden="1"/>
    <col min="8557" max="8557" width="3" style="390" hidden="1"/>
    <col min="8558" max="8797" width="8.5703125" style="390" hidden="1"/>
    <col min="8798" max="8803" width="14.85546875" style="390" hidden="1"/>
    <col min="8804" max="8805" width="15.85546875" style="390" hidden="1"/>
    <col min="8806" max="8811" width="16.140625" style="390" hidden="1"/>
    <col min="8812" max="8812" width="6.140625" style="390" hidden="1"/>
    <col min="8813" max="8813" width="3" style="390" hidden="1"/>
    <col min="8814" max="9053" width="8.5703125" style="390" hidden="1"/>
    <col min="9054" max="9059" width="14.85546875" style="390" hidden="1"/>
    <col min="9060" max="9061" width="15.85546875" style="390" hidden="1"/>
    <col min="9062" max="9067" width="16.140625" style="390" hidden="1"/>
    <col min="9068" max="9068" width="6.140625" style="390" hidden="1"/>
    <col min="9069" max="9069" width="3" style="390" hidden="1"/>
    <col min="9070" max="9309" width="8.5703125" style="390" hidden="1"/>
    <col min="9310" max="9315" width="14.85546875" style="390" hidden="1"/>
    <col min="9316" max="9317" width="15.85546875" style="390" hidden="1"/>
    <col min="9318" max="9323" width="16.140625" style="390" hidden="1"/>
    <col min="9324" max="9324" width="6.140625" style="390" hidden="1"/>
    <col min="9325" max="9325" width="3" style="390" hidden="1"/>
    <col min="9326" max="9565" width="8.5703125" style="390" hidden="1"/>
    <col min="9566" max="9571" width="14.85546875" style="390" hidden="1"/>
    <col min="9572" max="9573" width="15.85546875" style="390" hidden="1"/>
    <col min="9574" max="9579" width="16.140625" style="390" hidden="1"/>
    <col min="9580" max="9580" width="6.140625" style="390" hidden="1"/>
    <col min="9581" max="9581" width="3" style="390" hidden="1"/>
    <col min="9582" max="9821" width="8.5703125" style="390" hidden="1"/>
    <col min="9822" max="9827" width="14.85546875" style="390" hidden="1"/>
    <col min="9828" max="9829" width="15.85546875" style="390" hidden="1"/>
    <col min="9830" max="9835" width="16.140625" style="390" hidden="1"/>
    <col min="9836" max="9836" width="6.140625" style="390" hidden="1"/>
    <col min="9837" max="9837" width="3" style="390" hidden="1"/>
    <col min="9838" max="10077" width="8.5703125" style="390" hidden="1"/>
    <col min="10078" max="10083" width="14.85546875" style="390" hidden="1"/>
    <col min="10084" max="10085" width="15.85546875" style="390" hidden="1"/>
    <col min="10086" max="10091" width="16.140625" style="390" hidden="1"/>
    <col min="10092" max="10092" width="6.140625" style="390" hidden="1"/>
    <col min="10093" max="10093" width="3" style="390" hidden="1"/>
    <col min="10094" max="10333" width="8.5703125" style="390" hidden="1"/>
    <col min="10334" max="10339" width="14.85546875" style="390" hidden="1"/>
    <col min="10340" max="10341" width="15.85546875" style="390" hidden="1"/>
    <col min="10342" max="10347" width="16.140625" style="390" hidden="1"/>
    <col min="10348" max="10348" width="6.140625" style="390" hidden="1"/>
    <col min="10349" max="10349" width="3" style="390" hidden="1"/>
    <col min="10350" max="10589" width="8.5703125" style="390" hidden="1"/>
    <col min="10590" max="10595" width="14.85546875" style="390" hidden="1"/>
    <col min="10596" max="10597" width="15.85546875" style="390" hidden="1"/>
    <col min="10598" max="10603" width="16.140625" style="390" hidden="1"/>
    <col min="10604" max="10604" width="6.140625" style="390" hidden="1"/>
    <col min="10605" max="10605" width="3" style="390" hidden="1"/>
    <col min="10606" max="10845" width="8.5703125" style="390" hidden="1"/>
    <col min="10846" max="10851" width="14.85546875" style="390" hidden="1"/>
    <col min="10852" max="10853" width="15.85546875" style="390" hidden="1"/>
    <col min="10854" max="10859" width="16.140625" style="390" hidden="1"/>
    <col min="10860" max="10860" width="6.140625" style="390" hidden="1"/>
    <col min="10861" max="10861" width="3" style="390" hidden="1"/>
    <col min="10862" max="11101" width="8.5703125" style="390" hidden="1"/>
    <col min="11102" max="11107" width="14.85546875" style="390" hidden="1"/>
    <col min="11108" max="11109" width="15.85546875" style="390" hidden="1"/>
    <col min="11110" max="11115" width="16.140625" style="390" hidden="1"/>
    <col min="11116" max="11116" width="6.140625" style="390" hidden="1"/>
    <col min="11117" max="11117" width="3" style="390" hidden="1"/>
    <col min="11118" max="11357" width="8.5703125" style="390" hidden="1"/>
    <col min="11358" max="11363" width="14.85546875" style="390" hidden="1"/>
    <col min="11364" max="11365" width="15.85546875" style="390" hidden="1"/>
    <col min="11366" max="11371" width="16.140625" style="390" hidden="1"/>
    <col min="11372" max="11372" width="6.140625" style="390" hidden="1"/>
    <col min="11373" max="11373" width="3" style="390" hidden="1"/>
    <col min="11374" max="11613" width="8.5703125" style="390" hidden="1"/>
    <col min="11614" max="11619" width="14.85546875" style="390" hidden="1"/>
    <col min="11620" max="11621" width="15.85546875" style="390" hidden="1"/>
    <col min="11622" max="11627" width="16.140625" style="390" hidden="1"/>
    <col min="11628" max="11628" width="6.140625" style="390" hidden="1"/>
    <col min="11629" max="11629" width="3" style="390" hidden="1"/>
    <col min="11630" max="11869" width="8.5703125" style="390" hidden="1"/>
    <col min="11870" max="11875" width="14.85546875" style="390" hidden="1"/>
    <col min="11876" max="11877" width="15.85546875" style="390" hidden="1"/>
    <col min="11878" max="11883" width="16.140625" style="390" hidden="1"/>
    <col min="11884" max="11884" width="6.140625" style="390" hidden="1"/>
    <col min="11885" max="11885" width="3" style="390" hidden="1"/>
    <col min="11886" max="12125" width="8.5703125" style="390" hidden="1"/>
    <col min="12126" max="12131" width="14.85546875" style="390" hidden="1"/>
    <col min="12132" max="12133" width="15.85546875" style="390" hidden="1"/>
    <col min="12134" max="12139" width="16.140625" style="390" hidden="1"/>
    <col min="12140" max="12140" width="6.140625" style="390" hidden="1"/>
    <col min="12141" max="12141" width="3" style="390" hidden="1"/>
    <col min="12142" max="12381" width="8.5703125" style="390" hidden="1"/>
    <col min="12382" max="12387" width="14.85546875" style="390" hidden="1"/>
    <col min="12388" max="12389" width="15.85546875" style="390" hidden="1"/>
    <col min="12390" max="12395" width="16.140625" style="390" hidden="1"/>
    <col min="12396" max="12396" width="6.140625" style="390" hidden="1"/>
    <col min="12397" max="12397" width="3" style="390" hidden="1"/>
    <col min="12398" max="12637" width="8.5703125" style="390" hidden="1"/>
    <col min="12638" max="12643" width="14.85546875" style="390" hidden="1"/>
    <col min="12644" max="12645" width="15.85546875" style="390" hidden="1"/>
    <col min="12646" max="12651" width="16.140625" style="390" hidden="1"/>
    <col min="12652" max="12652" width="6.140625" style="390" hidden="1"/>
    <col min="12653" max="12653" width="3" style="390" hidden="1"/>
    <col min="12654" max="12893" width="8.5703125" style="390" hidden="1"/>
    <col min="12894" max="12899" width="14.85546875" style="390" hidden="1"/>
    <col min="12900" max="12901" width="15.85546875" style="390" hidden="1"/>
    <col min="12902" max="12907" width="16.140625" style="390" hidden="1"/>
    <col min="12908" max="12908" width="6.140625" style="390" hidden="1"/>
    <col min="12909" max="12909" width="3" style="390" hidden="1"/>
    <col min="12910" max="13149" width="8.5703125" style="390" hidden="1"/>
    <col min="13150" max="13155" width="14.85546875" style="390" hidden="1"/>
    <col min="13156" max="13157" width="15.85546875" style="390" hidden="1"/>
    <col min="13158" max="13163" width="16.140625" style="390" hidden="1"/>
    <col min="13164" max="13164" width="6.140625" style="390" hidden="1"/>
    <col min="13165" max="13165" width="3" style="390" hidden="1"/>
    <col min="13166" max="13405" width="8.5703125" style="390" hidden="1"/>
    <col min="13406" max="13411" width="14.85546875" style="390" hidden="1"/>
    <col min="13412" max="13413" width="15.85546875" style="390" hidden="1"/>
    <col min="13414" max="13419" width="16.140625" style="390" hidden="1"/>
    <col min="13420" max="13420" width="6.140625" style="390" hidden="1"/>
    <col min="13421" max="13421" width="3" style="390" hidden="1"/>
    <col min="13422" max="13661" width="8.5703125" style="390" hidden="1"/>
    <col min="13662" max="13667" width="14.85546875" style="390" hidden="1"/>
    <col min="13668" max="13669" width="15.85546875" style="390" hidden="1"/>
    <col min="13670" max="13675" width="16.140625" style="390" hidden="1"/>
    <col min="13676" max="13676" width="6.140625" style="390" hidden="1"/>
    <col min="13677" max="13677" width="3" style="390" hidden="1"/>
    <col min="13678" max="13917" width="8.5703125" style="390" hidden="1"/>
    <col min="13918" max="13923" width="14.85546875" style="390" hidden="1"/>
    <col min="13924" max="13925" width="15.85546875" style="390" hidden="1"/>
    <col min="13926" max="13931" width="16.140625" style="390" hidden="1"/>
    <col min="13932" max="13932" width="6.140625" style="390" hidden="1"/>
    <col min="13933" max="13933" width="3" style="390" hidden="1"/>
    <col min="13934" max="14173" width="8.5703125" style="390" hidden="1"/>
    <col min="14174" max="14179" width="14.85546875" style="390" hidden="1"/>
    <col min="14180" max="14181" width="15.85546875" style="390" hidden="1"/>
    <col min="14182" max="14187" width="16.140625" style="390" hidden="1"/>
    <col min="14188" max="14188" width="6.140625" style="390" hidden="1"/>
    <col min="14189" max="14189" width="3" style="390" hidden="1"/>
    <col min="14190" max="14429" width="8.5703125" style="390" hidden="1"/>
    <col min="14430" max="14435" width="14.85546875" style="390" hidden="1"/>
    <col min="14436" max="14437" width="15.85546875" style="390" hidden="1"/>
    <col min="14438" max="14443" width="16.140625" style="390" hidden="1"/>
    <col min="14444" max="14444" width="6.140625" style="390" hidden="1"/>
    <col min="14445" max="14445" width="3" style="390" hidden="1"/>
    <col min="14446" max="14685" width="8.5703125" style="390" hidden="1"/>
    <col min="14686" max="14691" width="14.85546875" style="390" hidden="1"/>
    <col min="14692" max="14693" width="15.85546875" style="390" hidden="1"/>
    <col min="14694" max="14699" width="16.140625" style="390" hidden="1"/>
    <col min="14700" max="14700" width="6.140625" style="390" hidden="1"/>
    <col min="14701" max="14701" width="3" style="390" hidden="1"/>
    <col min="14702" max="14941" width="8.5703125" style="390" hidden="1"/>
    <col min="14942" max="14947" width="14.85546875" style="390" hidden="1"/>
    <col min="14948" max="14949" width="15.85546875" style="390" hidden="1"/>
    <col min="14950" max="14955" width="16.140625" style="390" hidden="1"/>
    <col min="14956" max="14956" width="6.140625" style="390" hidden="1"/>
    <col min="14957" max="14957" width="3" style="390" hidden="1"/>
    <col min="14958" max="15197" width="8.5703125" style="390" hidden="1"/>
    <col min="15198" max="15203" width="14.85546875" style="390" hidden="1"/>
    <col min="15204" max="15205" width="15.85546875" style="390" hidden="1"/>
    <col min="15206" max="15211" width="16.140625" style="390" hidden="1"/>
    <col min="15212" max="15212" width="6.140625" style="390" hidden="1"/>
    <col min="15213" max="15213" width="3" style="390" hidden="1"/>
    <col min="15214" max="15453" width="8.5703125" style="390" hidden="1"/>
    <col min="15454" max="15459" width="14.85546875" style="390" hidden="1"/>
    <col min="15460" max="15461" width="15.85546875" style="390" hidden="1"/>
    <col min="15462" max="15467" width="16.140625" style="390" hidden="1"/>
    <col min="15468" max="15468" width="6.140625" style="390" hidden="1"/>
    <col min="15469" max="15469" width="3" style="390" hidden="1"/>
    <col min="15470" max="15709" width="8.5703125" style="390" hidden="1"/>
    <col min="15710" max="15715" width="14.85546875" style="390" hidden="1"/>
    <col min="15716" max="15717" width="15.85546875" style="390" hidden="1"/>
    <col min="15718" max="15723" width="16.140625" style="390" hidden="1"/>
    <col min="15724" max="15724" width="6.140625" style="390" hidden="1"/>
    <col min="15725" max="15725" width="3" style="390" hidden="1"/>
    <col min="15726" max="15965" width="8.5703125" style="390" hidden="1"/>
    <col min="15966" max="15971" width="14.85546875" style="390" hidden="1"/>
    <col min="15972" max="15973" width="15.85546875" style="390" hidden="1"/>
    <col min="15974" max="15979" width="16.140625" style="390" hidden="1"/>
    <col min="15980" max="15980" width="6.140625" style="390" hidden="1"/>
    <col min="15981" max="15981" width="3" style="390" hidden="1"/>
    <col min="15982" max="16221" width="8.5703125" style="390" hidden="1"/>
    <col min="16222" max="16227" width="14.85546875" style="390" hidden="1"/>
    <col min="16228" max="16229" width="15.85546875" style="390" hidden="1"/>
    <col min="16230" max="16235" width="16.140625" style="390" hidden="1"/>
    <col min="16236" max="16236" width="6.140625" style="390" hidden="1"/>
    <col min="16237" max="16237" width="3" style="390" hidden="1"/>
    <col min="16238" max="16384" width="8.57031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617</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617</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4" t="s">
        <v>620</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x14ac:dyDescent="0.15">
      <c r="B44" s="397"/>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x14ac:dyDescent="0.15">
      <c r="B45" s="397"/>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x14ac:dyDescent="0.15">
      <c r="B46" s="397"/>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x14ac:dyDescent="0.15">
      <c r="B47" s="397"/>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621</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579</v>
      </c>
      <c r="BQ50" s="1316"/>
      <c r="BR50" s="1316"/>
      <c r="BS50" s="1316"/>
      <c r="BT50" s="1316"/>
      <c r="BU50" s="1316"/>
      <c r="BV50" s="1316"/>
      <c r="BW50" s="1316"/>
      <c r="BX50" s="1316" t="s">
        <v>580</v>
      </c>
      <c r="BY50" s="1316"/>
      <c r="BZ50" s="1316"/>
      <c r="CA50" s="1316"/>
      <c r="CB50" s="1316"/>
      <c r="CC50" s="1316"/>
      <c r="CD50" s="1316"/>
      <c r="CE50" s="1316"/>
      <c r="CF50" s="1316" t="s">
        <v>581</v>
      </c>
      <c r="CG50" s="1316"/>
      <c r="CH50" s="1316"/>
      <c r="CI50" s="1316"/>
      <c r="CJ50" s="1316"/>
      <c r="CK50" s="1316"/>
      <c r="CL50" s="1316"/>
      <c r="CM50" s="1316"/>
      <c r="CN50" s="1316" t="s">
        <v>582</v>
      </c>
      <c r="CO50" s="1316"/>
      <c r="CP50" s="1316"/>
      <c r="CQ50" s="1316"/>
      <c r="CR50" s="1316"/>
      <c r="CS50" s="1316"/>
      <c r="CT50" s="1316"/>
      <c r="CU50" s="1316"/>
      <c r="CV50" s="1316" t="s">
        <v>583</v>
      </c>
      <c r="CW50" s="1316"/>
      <c r="CX50" s="1316"/>
      <c r="CY50" s="1316"/>
      <c r="CZ50" s="1316"/>
      <c r="DA50" s="1316"/>
      <c r="DB50" s="1316"/>
      <c r="DC50" s="1316"/>
    </row>
    <row r="51" spans="1:109" ht="13.5" customHeight="1" x14ac:dyDescent="0.15">
      <c r="B51" s="397"/>
      <c r="G51" s="1319"/>
      <c r="H51" s="1319"/>
      <c r="I51" s="1333"/>
      <c r="J51" s="1333"/>
      <c r="K51" s="1318"/>
      <c r="L51" s="1318"/>
      <c r="M51" s="1318"/>
      <c r="N51" s="1318"/>
      <c r="AM51" s="406"/>
      <c r="AN51" s="1314" t="s">
        <v>622</v>
      </c>
      <c r="AO51" s="1314"/>
      <c r="AP51" s="1314"/>
      <c r="AQ51" s="1314"/>
      <c r="AR51" s="1314"/>
      <c r="AS51" s="1314"/>
      <c r="AT51" s="1314"/>
      <c r="AU51" s="1314"/>
      <c r="AV51" s="1314"/>
      <c r="AW51" s="1314"/>
      <c r="AX51" s="1314"/>
      <c r="AY51" s="1314"/>
      <c r="AZ51" s="1314"/>
      <c r="BA51" s="1314"/>
      <c r="BB51" s="1314" t="s">
        <v>623</v>
      </c>
      <c r="BC51" s="1314"/>
      <c r="BD51" s="1314"/>
      <c r="BE51" s="1314"/>
      <c r="BF51" s="1314"/>
      <c r="BG51" s="1314"/>
      <c r="BH51" s="1314"/>
      <c r="BI51" s="1314"/>
      <c r="BJ51" s="1314"/>
      <c r="BK51" s="1314"/>
      <c r="BL51" s="1314"/>
      <c r="BM51" s="1314"/>
      <c r="BN51" s="1314"/>
      <c r="BO51" s="1314"/>
      <c r="BP51" s="1323"/>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7"/>
      <c r="G52" s="1319"/>
      <c r="H52" s="1319"/>
      <c r="I52" s="1333"/>
      <c r="J52" s="1333"/>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624</v>
      </c>
      <c r="BC53" s="1314"/>
      <c r="BD53" s="1314"/>
      <c r="BE53" s="1314"/>
      <c r="BF53" s="1314"/>
      <c r="BG53" s="1314"/>
      <c r="BH53" s="1314"/>
      <c r="BI53" s="1314"/>
      <c r="BJ53" s="1314"/>
      <c r="BK53" s="1314"/>
      <c r="BL53" s="1314"/>
      <c r="BM53" s="1314"/>
      <c r="BN53" s="1314"/>
      <c r="BO53" s="1314"/>
      <c r="BP53" s="1323"/>
      <c r="BQ53" s="1311"/>
      <c r="BR53" s="1311"/>
      <c r="BS53" s="1311"/>
      <c r="BT53" s="1311"/>
      <c r="BU53" s="1311"/>
      <c r="BV53" s="1311"/>
      <c r="BW53" s="1311"/>
      <c r="BX53" s="1311">
        <v>64.599999999999994</v>
      </c>
      <c r="BY53" s="1311"/>
      <c r="BZ53" s="1311"/>
      <c r="CA53" s="1311"/>
      <c r="CB53" s="1311"/>
      <c r="CC53" s="1311"/>
      <c r="CD53" s="1311"/>
      <c r="CE53" s="1311"/>
      <c r="CF53" s="1311">
        <v>62.8</v>
      </c>
      <c r="CG53" s="1311"/>
      <c r="CH53" s="1311"/>
      <c r="CI53" s="1311"/>
      <c r="CJ53" s="1311"/>
      <c r="CK53" s="1311"/>
      <c r="CL53" s="1311"/>
      <c r="CM53" s="1311"/>
      <c r="CN53" s="1311">
        <v>63.8</v>
      </c>
      <c r="CO53" s="1311"/>
      <c r="CP53" s="1311"/>
      <c r="CQ53" s="1311"/>
      <c r="CR53" s="1311"/>
      <c r="CS53" s="1311"/>
      <c r="CT53" s="1311"/>
      <c r="CU53" s="1311"/>
      <c r="CV53" s="1311">
        <v>65.400000000000006</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625</v>
      </c>
      <c r="AO55" s="1316"/>
      <c r="AP55" s="1316"/>
      <c r="AQ55" s="1316"/>
      <c r="AR55" s="1316"/>
      <c r="AS55" s="1316"/>
      <c r="AT55" s="1316"/>
      <c r="AU55" s="1316"/>
      <c r="AV55" s="1316"/>
      <c r="AW55" s="1316"/>
      <c r="AX55" s="1316"/>
      <c r="AY55" s="1316"/>
      <c r="AZ55" s="1316"/>
      <c r="BA55" s="1316"/>
      <c r="BB55" s="1314" t="s">
        <v>623</v>
      </c>
      <c r="BC55" s="1314"/>
      <c r="BD55" s="1314"/>
      <c r="BE55" s="1314"/>
      <c r="BF55" s="1314"/>
      <c r="BG55" s="1314"/>
      <c r="BH55" s="1314"/>
      <c r="BI55" s="1314"/>
      <c r="BJ55" s="1314"/>
      <c r="BK55" s="1314"/>
      <c r="BL55" s="1314"/>
      <c r="BM55" s="1314"/>
      <c r="BN55" s="1314"/>
      <c r="BO55" s="1314"/>
      <c r="BP55" s="1323"/>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624</v>
      </c>
      <c r="BC57" s="1314"/>
      <c r="BD57" s="1314"/>
      <c r="BE57" s="1314"/>
      <c r="BF57" s="1314"/>
      <c r="BG57" s="1314"/>
      <c r="BH57" s="1314"/>
      <c r="BI57" s="1314"/>
      <c r="BJ57" s="1314"/>
      <c r="BK57" s="1314"/>
      <c r="BL57" s="1314"/>
      <c r="BM57" s="1314"/>
      <c r="BN57" s="1314"/>
      <c r="BO57" s="1314"/>
      <c r="BP57" s="1323"/>
      <c r="BQ57" s="1311"/>
      <c r="BR57" s="1311"/>
      <c r="BS57" s="1311"/>
      <c r="BT57" s="1311"/>
      <c r="BU57" s="1311"/>
      <c r="BV57" s="1311"/>
      <c r="BW57" s="1311"/>
      <c r="BX57" s="1311">
        <v>58.2</v>
      </c>
      <c r="BY57" s="1311"/>
      <c r="BZ57" s="1311"/>
      <c r="CA57" s="1311"/>
      <c r="CB57" s="1311"/>
      <c r="CC57" s="1311"/>
      <c r="CD57" s="1311"/>
      <c r="CE57" s="1311"/>
      <c r="CF57" s="1311">
        <v>59.4</v>
      </c>
      <c r="CG57" s="1311"/>
      <c r="CH57" s="1311"/>
      <c r="CI57" s="1311"/>
      <c r="CJ57" s="1311"/>
      <c r="CK57" s="1311"/>
      <c r="CL57" s="1311"/>
      <c r="CM57" s="1311"/>
      <c r="CN57" s="1311">
        <v>60.4</v>
      </c>
      <c r="CO57" s="1311"/>
      <c r="CP57" s="1311"/>
      <c r="CQ57" s="1311"/>
      <c r="CR57" s="1311"/>
      <c r="CS57" s="1311"/>
      <c r="CT57" s="1311"/>
      <c r="CU57" s="1311"/>
      <c r="CV57" s="1311">
        <v>61.5</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626</v>
      </c>
    </row>
    <row r="64" spans="1:109" x14ac:dyDescent="0.15">
      <c r="B64" s="397"/>
      <c r="G64" s="404"/>
      <c r="I64" s="417"/>
      <c r="J64" s="417"/>
      <c r="K64" s="417"/>
      <c r="L64" s="417"/>
      <c r="M64" s="417"/>
      <c r="N64" s="418"/>
      <c r="AM64" s="404"/>
      <c r="AN64" s="404" t="s">
        <v>619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4" t="s">
        <v>627</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x14ac:dyDescent="0.15">
      <c r="B66" s="397"/>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x14ac:dyDescent="0.15">
      <c r="B67" s="397"/>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x14ac:dyDescent="0.15">
      <c r="B68" s="397"/>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x14ac:dyDescent="0.15">
      <c r="B69" s="397"/>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621</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579</v>
      </c>
      <c r="BQ72" s="1316"/>
      <c r="BR72" s="1316"/>
      <c r="BS72" s="1316"/>
      <c r="BT72" s="1316"/>
      <c r="BU72" s="1316"/>
      <c r="BV72" s="1316"/>
      <c r="BW72" s="1316"/>
      <c r="BX72" s="1316" t="s">
        <v>580</v>
      </c>
      <c r="BY72" s="1316"/>
      <c r="BZ72" s="1316"/>
      <c r="CA72" s="1316"/>
      <c r="CB72" s="1316"/>
      <c r="CC72" s="1316"/>
      <c r="CD72" s="1316"/>
      <c r="CE72" s="1316"/>
      <c r="CF72" s="1316" t="s">
        <v>581</v>
      </c>
      <c r="CG72" s="1316"/>
      <c r="CH72" s="1316"/>
      <c r="CI72" s="1316"/>
      <c r="CJ72" s="1316"/>
      <c r="CK72" s="1316"/>
      <c r="CL72" s="1316"/>
      <c r="CM72" s="1316"/>
      <c r="CN72" s="1316" t="s">
        <v>582</v>
      </c>
      <c r="CO72" s="1316"/>
      <c r="CP72" s="1316"/>
      <c r="CQ72" s="1316"/>
      <c r="CR72" s="1316"/>
      <c r="CS72" s="1316"/>
      <c r="CT72" s="1316"/>
      <c r="CU72" s="1316"/>
      <c r="CV72" s="1316" t="s">
        <v>583</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622</v>
      </c>
      <c r="AO73" s="1314"/>
      <c r="AP73" s="1314"/>
      <c r="AQ73" s="1314"/>
      <c r="AR73" s="1314"/>
      <c r="AS73" s="1314"/>
      <c r="AT73" s="1314"/>
      <c r="AU73" s="1314"/>
      <c r="AV73" s="1314"/>
      <c r="AW73" s="1314"/>
      <c r="AX73" s="1314"/>
      <c r="AY73" s="1314"/>
      <c r="AZ73" s="1314"/>
      <c r="BA73" s="1314"/>
      <c r="BB73" s="1314" t="s">
        <v>623</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628</v>
      </c>
      <c r="BC75" s="1314"/>
      <c r="BD75" s="1314"/>
      <c r="BE75" s="1314"/>
      <c r="BF75" s="1314"/>
      <c r="BG75" s="1314"/>
      <c r="BH75" s="1314"/>
      <c r="BI75" s="1314"/>
      <c r="BJ75" s="1314"/>
      <c r="BK75" s="1314"/>
      <c r="BL75" s="1314"/>
      <c r="BM75" s="1314"/>
      <c r="BN75" s="1314"/>
      <c r="BO75" s="1314"/>
      <c r="BP75" s="1311">
        <v>3</v>
      </c>
      <c r="BQ75" s="1311"/>
      <c r="BR75" s="1311"/>
      <c r="BS75" s="1311"/>
      <c r="BT75" s="1311"/>
      <c r="BU75" s="1311"/>
      <c r="BV75" s="1311"/>
      <c r="BW75" s="1311"/>
      <c r="BX75" s="1311">
        <v>3.5</v>
      </c>
      <c r="BY75" s="1311"/>
      <c r="BZ75" s="1311"/>
      <c r="CA75" s="1311"/>
      <c r="CB75" s="1311"/>
      <c r="CC75" s="1311"/>
      <c r="CD75" s="1311"/>
      <c r="CE75" s="1311"/>
      <c r="CF75" s="1311">
        <v>5.0999999999999996</v>
      </c>
      <c r="CG75" s="1311"/>
      <c r="CH75" s="1311"/>
      <c r="CI75" s="1311"/>
      <c r="CJ75" s="1311"/>
      <c r="CK75" s="1311"/>
      <c r="CL75" s="1311"/>
      <c r="CM75" s="1311"/>
      <c r="CN75" s="1311">
        <v>6.1</v>
      </c>
      <c r="CO75" s="1311"/>
      <c r="CP75" s="1311"/>
      <c r="CQ75" s="1311"/>
      <c r="CR75" s="1311"/>
      <c r="CS75" s="1311"/>
      <c r="CT75" s="1311"/>
      <c r="CU75" s="1311"/>
      <c r="CV75" s="1311">
        <v>7</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625</v>
      </c>
      <c r="AO77" s="1316"/>
      <c r="AP77" s="1316"/>
      <c r="AQ77" s="1316"/>
      <c r="AR77" s="1316"/>
      <c r="AS77" s="1316"/>
      <c r="AT77" s="1316"/>
      <c r="AU77" s="1316"/>
      <c r="AV77" s="1316"/>
      <c r="AW77" s="1316"/>
      <c r="AX77" s="1316"/>
      <c r="AY77" s="1316"/>
      <c r="AZ77" s="1316"/>
      <c r="BA77" s="1316"/>
      <c r="BB77" s="1314" t="s">
        <v>623</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628</v>
      </c>
      <c r="BC79" s="1314"/>
      <c r="BD79" s="1314"/>
      <c r="BE79" s="1314"/>
      <c r="BF79" s="1314"/>
      <c r="BG79" s="1314"/>
      <c r="BH79" s="1314"/>
      <c r="BI79" s="1314"/>
      <c r="BJ79" s="1314"/>
      <c r="BK79" s="1314"/>
      <c r="BL79" s="1314"/>
      <c r="BM79" s="1314"/>
      <c r="BN79" s="1314"/>
      <c r="BO79" s="1314"/>
      <c r="BP79" s="1311">
        <v>6.9</v>
      </c>
      <c r="BQ79" s="1311"/>
      <c r="BR79" s="1311"/>
      <c r="BS79" s="1311"/>
      <c r="BT79" s="1311"/>
      <c r="BU79" s="1311"/>
      <c r="BV79" s="1311"/>
      <c r="BW79" s="1311"/>
      <c r="BX79" s="1311">
        <v>7.1</v>
      </c>
      <c r="BY79" s="1311"/>
      <c r="BZ79" s="1311"/>
      <c r="CA79" s="1311"/>
      <c r="CB79" s="1311"/>
      <c r="CC79" s="1311"/>
      <c r="CD79" s="1311"/>
      <c r="CE79" s="1311"/>
      <c r="CF79" s="1311">
        <v>7.4</v>
      </c>
      <c r="CG79" s="1311"/>
      <c r="CH79" s="1311"/>
      <c r="CI79" s="1311"/>
      <c r="CJ79" s="1311"/>
      <c r="CK79" s="1311"/>
      <c r="CL79" s="1311"/>
      <c r="CM79" s="1311"/>
      <c r="CN79" s="1311">
        <v>7.4</v>
      </c>
      <c r="CO79" s="1311"/>
      <c r="CP79" s="1311"/>
      <c r="CQ79" s="1311"/>
      <c r="CR79" s="1311"/>
      <c r="CS79" s="1311"/>
      <c r="CT79" s="1311"/>
      <c r="CU79" s="1311"/>
      <c r="CV79" s="1311">
        <v>8</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J66oSgXtZ5rnLXF1Q8v9/NiHd78J8qgYoxCWgOeFtL4gq3oe4bRxh/Lgybq11p1sRHKbabYepPHd+rkfnksL0w==" saltValue="g6/ZC7qG3i5pj+6QIbE0x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5ABDF-6E35-41FA-8755-49092D74B25C}">
  <sheetPr>
    <pageSetUpPr fitToPage="1"/>
  </sheetPr>
  <dimension ref="A1:DR125"/>
  <sheetViews>
    <sheetView showGridLines="0" topLeftCell="A72" zoomScale="60" zoomScaleNormal="60" zoomScaleSheetLayoutView="70" workbookViewId="0"/>
  </sheetViews>
  <sheetFormatPr defaultColWidth="0" defaultRowHeight="13.5" customHeight="1" zeroHeight="1" x14ac:dyDescent="0.15"/>
  <cols>
    <col min="1" max="34" width="2.42578125" style="293" customWidth="1"/>
    <col min="35" max="122" width="2.42578125" style="292" customWidth="1"/>
    <col min="123" max="16384" width="2.425781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526</v>
      </c>
    </row>
  </sheetData>
  <sheetProtection algorithmName="SHA-512" hashValue="9oTk94Qz6mzl2scPWBN+MqdUcL//G68dOasw6GiVdSQdA2arip+/8qenKRhXfERClJaY+9LKIth5yC7SImNf+g==" saltValue="1k6+cXPayJyLiEJrEmSzIg=="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981E1-C80D-4F7F-AF4A-63391F9B5DAA}">
  <sheetPr>
    <pageSetUpPr fitToPage="1"/>
  </sheetPr>
  <dimension ref="A1:DR125"/>
  <sheetViews>
    <sheetView showGridLines="0" topLeftCell="A69" zoomScale="60" zoomScaleNormal="60" zoomScaleSheetLayoutView="55" workbookViewId="0"/>
  </sheetViews>
  <sheetFormatPr defaultColWidth="0" defaultRowHeight="13.5" customHeight="1" zeroHeight="1" x14ac:dyDescent="0.15"/>
  <cols>
    <col min="1" max="34" width="2.42578125" style="293" customWidth="1"/>
    <col min="35" max="122" width="2.42578125" style="292" customWidth="1"/>
    <col min="123" max="16384" width="2.425781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526</v>
      </c>
    </row>
  </sheetData>
  <sheetProtection algorithmName="SHA-512" hashValue="/bUlobD2JRLgWFIFyrIKRdNXl+OF9aSe81RpiZPgoOE68P8s+h2uuVFb5pnwGFLH/Ud37JsjhQOS88F7YZEOvA==" saltValue="P8ugka9t0hQUgY1R8pndYw=="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40625" defaultRowHeight="13.5" x14ac:dyDescent="0.15"/>
  <cols>
    <col min="1" max="1" width="45.85546875" style="150" customWidth="1"/>
    <col min="2" max="8" width="13.28515625" style="150" customWidth="1"/>
    <col min="9" max="16384" width="11.140625" style="150"/>
  </cols>
  <sheetData>
    <row r="1" spans="1:8" x14ac:dyDescent="0.15">
      <c r="A1" s="144"/>
      <c r="B1" s="145"/>
      <c r="C1" s="146"/>
      <c r="D1" s="147"/>
      <c r="E1" s="148"/>
      <c r="F1" s="148"/>
      <c r="G1" s="148"/>
      <c r="H1" s="149"/>
    </row>
    <row r="2" spans="1:8" x14ac:dyDescent="0.15">
      <c r="A2" s="151"/>
      <c r="B2" s="152"/>
      <c r="C2" s="153"/>
      <c r="D2" s="154" t="s">
        <v>52</v>
      </c>
      <c r="E2" s="155"/>
      <c r="F2" s="156" t="s">
        <v>576</v>
      </c>
      <c r="G2" s="157"/>
      <c r="H2" s="158"/>
    </row>
    <row r="3" spans="1:8" x14ac:dyDescent="0.15">
      <c r="A3" s="154" t="s">
        <v>569</v>
      </c>
      <c r="B3" s="159"/>
      <c r="C3" s="160"/>
      <c r="D3" s="161">
        <v>209593</v>
      </c>
      <c r="E3" s="162"/>
      <c r="F3" s="163">
        <v>310300</v>
      </c>
      <c r="G3" s="164"/>
      <c r="H3" s="165"/>
    </row>
    <row r="4" spans="1:8" x14ac:dyDescent="0.15">
      <c r="A4" s="166"/>
      <c r="B4" s="167"/>
      <c r="C4" s="168"/>
      <c r="D4" s="169">
        <v>130127</v>
      </c>
      <c r="E4" s="170"/>
      <c r="F4" s="171">
        <v>157576</v>
      </c>
      <c r="G4" s="172"/>
      <c r="H4" s="173"/>
    </row>
    <row r="5" spans="1:8" x14ac:dyDescent="0.15">
      <c r="A5" s="154" t="s">
        <v>571</v>
      </c>
      <c r="B5" s="159"/>
      <c r="C5" s="160"/>
      <c r="D5" s="161">
        <v>510837</v>
      </c>
      <c r="E5" s="162"/>
      <c r="F5" s="163">
        <v>317319</v>
      </c>
      <c r="G5" s="164"/>
      <c r="H5" s="165"/>
    </row>
    <row r="6" spans="1:8" x14ac:dyDescent="0.15">
      <c r="A6" s="166"/>
      <c r="B6" s="167"/>
      <c r="C6" s="168"/>
      <c r="D6" s="169">
        <v>247206</v>
      </c>
      <c r="E6" s="170"/>
      <c r="F6" s="171">
        <v>164214</v>
      </c>
      <c r="G6" s="172"/>
      <c r="H6" s="173"/>
    </row>
    <row r="7" spans="1:8" x14ac:dyDescent="0.15">
      <c r="A7" s="154" t="s">
        <v>572</v>
      </c>
      <c r="B7" s="159"/>
      <c r="C7" s="160"/>
      <c r="D7" s="161">
        <v>222435</v>
      </c>
      <c r="E7" s="162"/>
      <c r="F7" s="163">
        <v>289738</v>
      </c>
      <c r="G7" s="164"/>
      <c r="H7" s="165"/>
    </row>
    <row r="8" spans="1:8" x14ac:dyDescent="0.15">
      <c r="A8" s="166"/>
      <c r="B8" s="167"/>
      <c r="C8" s="168"/>
      <c r="D8" s="169">
        <v>199172</v>
      </c>
      <c r="E8" s="170"/>
      <c r="F8" s="171">
        <v>156238</v>
      </c>
      <c r="G8" s="172"/>
      <c r="H8" s="173"/>
    </row>
    <row r="9" spans="1:8" x14ac:dyDescent="0.15">
      <c r="A9" s="154" t="s">
        <v>573</v>
      </c>
      <c r="B9" s="159"/>
      <c r="C9" s="160"/>
      <c r="D9" s="161">
        <v>274143</v>
      </c>
      <c r="E9" s="162"/>
      <c r="F9" s="163">
        <v>316937</v>
      </c>
      <c r="G9" s="164"/>
      <c r="H9" s="165"/>
    </row>
    <row r="10" spans="1:8" x14ac:dyDescent="0.15">
      <c r="A10" s="166"/>
      <c r="B10" s="167"/>
      <c r="C10" s="168"/>
      <c r="D10" s="169">
        <v>67250</v>
      </c>
      <c r="E10" s="170"/>
      <c r="F10" s="171">
        <v>199150</v>
      </c>
      <c r="G10" s="172"/>
      <c r="H10" s="173"/>
    </row>
    <row r="11" spans="1:8" x14ac:dyDescent="0.15">
      <c r="A11" s="154" t="s">
        <v>574</v>
      </c>
      <c r="B11" s="159"/>
      <c r="C11" s="160"/>
      <c r="D11" s="161">
        <v>379484</v>
      </c>
      <c r="E11" s="162"/>
      <c r="F11" s="163">
        <v>332350</v>
      </c>
      <c r="G11" s="164"/>
      <c r="H11" s="165"/>
    </row>
    <row r="12" spans="1:8" x14ac:dyDescent="0.15">
      <c r="A12" s="166"/>
      <c r="B12" s="167"/>
      <c r="C12" s="174"/>
      <c r="D12" s="169">
        <v>336123</v>
      </c>
      <c r="E12" s="170"/>
      <c r="F12" s="171">
        <v>200453</v>
      </c>
      <c r="G12" s="172"/>
      <c r="H12" s="173"/>
    </row>
    <row r="13" spans="1:8" x14ac:dyDescent="0.15">
      <c r="A13" s="154"/>
      <c r="B13" s="159"/>
      <c r="C13" s="175"/>
      <c r="D13" s="176">
        <v>319298</v>
      </c>
      <c r="E13" s="177"/>
      <c r="F13" s="178">
        <v>313329</v>
      </c>
      <c r="G13" s="179"/>
      <c r="H13" s="165"/>
    </row>
    <row r="14" spans="1:8" x14ac:dyDescent="0.15">
      <c r="A14" s="166"/>
      <c r="B14" s="167"/>
      <c r="C14" s="168"/>
      <c r="D14" s="169">
        <v>195976</v>
      </c>
      <c r="E14" s="170"/>
      <c r="F14" s="171">
        <v>175526</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52.49</v>
      </c>
      <c r="C19" s="180">
        <f>ROUND(VALUE(SUBSTITUTE(実質収支比率等に係る経年分析!G$48,"▲","-")),2)</f>
        <v>53.74</v>
      </c>
      <c r="D19" s="180">
        <f>ROUND(VALUE(SUBSTITUTE(実質収支比率等に係る経年分析!H$48,"▲","-")),2)</f>
        <v>34.32</v>
      </c>
      <c r="E19" s="180">
        <f>ROUND(VALUE(SUBSTITUTE(実質収支比率等に係る経年分析!I$48,"▲","-")),2)</f>
        <v>8.2200000000000006</v>
      </c>
      <c r="F19" s="180">
        <f>ROUND(VALUE(SUBSTITUTE(実質収支比率等に係る経年分析!J$48,"▲","-")),2)</f>
        <v>7.41</v>
      </c>
    </row>
    <row r="20" spans="1:11" x14ac:dyDescent="0.15">
      <c r="A20" s="180" t="s">
        <v>55</v>
      </c>
      <c r="B20" s="180">
        <f>ROUND(VALUE(SUBSTITUTE(実質収支比率等に係る経年分析!F$47,"▲","-")),2)</f>
        <v>64.56</v>
      </c>
      <c r="C20" s="180">
        <f>ROUND(VALUE(SUBSTITUTE(実質収支比率等に係る経年分析!G$47,"▲","-")),2)</f>
        <v>71.2</v>
      </c>
      <c r="D20" s="180">
        <f>ROUND(VALUE(SUBSTITUTE(実質収支比率等に係る経年分析!H$47,"▲","-")),2)</f>
        <v>76.56</v>
      </c>
      <c r="E20" s="180">
        <f>ROUND(VALUE(SUBSTITUTE(実質収支比率等に係る経年分析!I$47,"▲","-")),2)</f>
        <v>74.75</v>
      </c>
      <c r="F20" s="180">
        <f>ROUND(VALUE(SUBSTITUTE(実質収支比率等に係る経年分析!J$47,"▲","-")),2)</f>
        <v>62.03</v>
      </c>
    </row>
    <row r="21" spans="1:11" x14ac:dyDescent="0.15">
      <c r="A21" s="180" t="s">
        <v>56</v>
      </c>
      <c r="B21" s="180">
        <f>IF(ISNUMBER(VALUE(SUBSTITUTE(実質収支比率等に係る経年分析!F$49,"▲","-"))),ROUND(VALUE(SUBSTITUTE(実質収支比率等に係る経年分析!F$49,"▲","-")),2),NA())</f>
        <v>17.5</v>
      </c>
      <c r="C21" s="180">
        <f>IF(ISNUMBER(VALUE(SUBSTITUTE(実質収支比率等に係る経年分析!G$49,"▲","-"))),ROUND(VALUE(SUBSTITUTE(実質収支比率等に係る経年分析!G$49,"▲","-")),2),NA())</f>
        <v>-3.95</v>
      </c>
      <c r="D21" s="180">
        <f>IF(ISNUMBER(VALUE(SUBSTITUTE(実質収支比率等に係る経年分析!H$49,"▲","-"))),ROUND(VALUE(SUBSTITUTE(実質収支比率等に係る経年分析!H$49,"▲","-")),2),NA())</f>
        <v>-24.86</v>
      </c>
      <c r="E21" s="180">
        <f>IF(ISNUMBER(VALUE(SUBSTITUTE(実質収支比率等に係る経年分析!I$49,"▲","-"))),ROUND(VALUE(SUBSTITUTE(実質収支比率等に係る経年分析!I$49,"▲","-")),2),NA())</f>
        <v>-24.25</v>
      </c>
      <c r="F21" s="180">
        <f>IF(ISNUMBER(VALUE(SUBSTITUTE(実質収支比率等に係る経年分析!J$49,"▲","-"))),ROUND(VALUE(SUBSTITUTE(実質収支比率等に係る経年分析!J$49,"▲","-")),2),NA())</f>
        <v>-11.85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0.36</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0.28999999999999998</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0.32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0.45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0.37</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0.33</v>
      </c>
    </row>
    <row r="30" spans="1:11" x14ac:dyDescent="0.15">
      <c r="A30" s="181" t="str">
        <f>IF(連結実質赤字比率に係る赤字・黒字の構成分析!C$40="",NA(),連結実質赤字比率に係る赤字・黒字の構成分析!C$40)</f>
        <v>教育奨励資金特別会計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0.54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0.7</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0.87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0.28999999999999998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0.33</v>
      </c>
    </row>
    <row r="31" spans="1:11" x14ac:dyDescent="0.15">
      <c r="A31" s="181" t="str">
        <f>IF(連結実質赤字比率に係る赤字・黒字の構成分析!C$39="",NA(),連結実質赤字比率に係る赤字・黒字の構成分析!C$39)</f>
        <v>水源の里保健休養施設事業特別会計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7.0000000000000007E-2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0.37</v>
      </c>
    </row>
    <row r="32" spans="1:11" x14ac:dyDescent="0.15">
      <c r="A32" s="181" t="str">
        <f>IF(連結実質赤字比率に係る赤字・黒字の構成分析!C$38="",NA(),連結実質赤字比率に係る赤字・黒字の構成分析!C$38)</f>
        <v>簡易水道事業特別会計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0.56000000000000005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0.39</v>
      </c>
    </row>
    <row r="33" spans="1:16" x14ac:dyDescent="0.15">
      <c r="A33" s="181" t="str">
        <f>IF(連結実質赤字比率に係る赤字・黒字の構成分析!C$37="",NA(),連結実質赤字比率に係る赤字・黒字の構成分析!C$37)</f>
        <v>特定環境保全公共下水道事業特別会計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0.67</v>
      </c>
    </row>
    <row r="34" spans="1:16" x14ac:dyDescent="0.15">
      <c r="A34" s="181" t="str">
        <f>IF(連結実質赤字比率に係る赤字・黒字の構成分析!C$36="",NA(),連結実質赤字比率に係る赤字・黒字の構成分析!C$36)</f>
        <v>国民健康保険特別会計事業勘定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1.22</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1.64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0.81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1.86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2.52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51.62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52.85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33.18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7.86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6.64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138</v>
      </c>
      <c r="E42" s="182"/>
      <c r="F42" s="182"/>
      <c r="G42" s="182">
        <f>'実質公債費比率（分子）の構造'!L$52</f>
        <v>127</v>
      </c>
      <c r="H42" s="182"/>
      <c r="I42" s="182"/>
      <c r="J42" s="182">
        <f>'実質公債費比率（分子）の構造'!M$52</f>
        <v>124</v>
      </c>
      <c r="K42" s="182"/>
      <c r="L42" s="182"/>
      <c r="M42" s="182">
        <f>'実質公債費比率（分子）の構造'!N$52</f>
        <v>132</v>
      </c>
      <c r="N42" s="182"/>
      <c r="O42" s="182"/>
      <c r="P42" s="182">
        <f>'実質公債費比率（分子）の構造'!O$52</f>
        <v>125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55</v>
      </c>
      <c r="C46" s="182"/>
      <c r="D46" s="182"/>
      <c r="E46" s="182">
        <f>'実質公債費比率（分子）の構造'!L$48</f>
        <v>48</v>
      </c>
      <c r="F46" s="182"/>
      <c r="G46" s="182"/>
      <c r="H46" s="182">
        <f>'実質公債費比率（分子）の構造'!M$48</f>
        <v>41</v>
      </c>
      <c r="I46" s="182"/>
      <c r="J46" s="182"/>
      <c r="K46" s="182">
        <f>'実質公債費比率（分子）の構造'!N$48</f>
        <v>25</v>
      </c>
      <c r="L46" s="182"/>
      <c r="M46" s="182"/>
      <c r="N46" s="182">
        <f>'実質公債費比率（分子）の構造'!O$48</f>
        <v>30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104</v>
      </c>
      <c r="C49" s="182"/>
      <c r="D49" s="182"/>
      <c r="E49" s="182">
        <f>'実質公債費比率（分子）の構造'!L$45</f>
        <v>107</v>
      </c>
      <c r="F49" s="182"/>
      <c r="G49" s="182"/>
      <c r="H49" s="182">
        <f>'実質公債費比率（分子）の構造'!M$45</f>
        <v>125</v>
      </c>
      <c r="I49" s="182"/>
      <c r="J49" s="182"/>
      <c r="K49" s="182">
        <f>'実質公債費比率（分子）の構造'!N$45</f>
        <v>141</v>
      </c>
      <c r="L49" s="182"/>
      <c r="M49" s="182"/>
      <c r="N49" s="182">
        <f>'実質公債費比率（分子）の構造'!O$45</f>
        <v>139</v>
      </c>
      <c r="O49" s="182"/>
      <c r="P49" s="182"/>
    </row>
    <row r="50" spans="1:16" x14ac:dyDescent="0.15">
      <c r="A50" s="182" t="s">
        <v>71</v>
      </c>
      <c r="B50" s="182" t="e">
        <f>NA()</f>
        <v>#N/A</v>
      </c>
      <c r="C50" s="182">
        <f>IF(ISNUMBER('実質公債費比率（分子）の構造'!K$53),'実質公債費比率（分子）の構造'!K$53,NA())</f>
        <v>21</v>
      </c>
      <c r="D50" s="182" t="e">
        <f>NA()</f>
        <v>#N/A</v>
      </c>
      <c r="E50" s="182" t="e">
        <f>NA()</f>
        <v>#N/A</v>
      </c>
      <c r="F50" s="182">
        <f>IF(ISNUMBER('実質公債費比率（分子）の構造'!L$53),'実質公債費比率（分子）の構造'!L$53,NA())</f>
        <v>28</v>
      </c>
      <c r="G50" s="182" t="e">
        <f>NA()</f>
        <v>#N/A</v>
      </c>
      <c r="H50" s="182" t="e">
        <f>NA()</f>
        <v>#N/A</v>
      </c>
      <c r="I50" s="182">
        <f>IF(ISNUMBER('実質公債費比率（分子）の構造'!M$53),'実質公債費比率（分子）の構造'!M$53,NA())</f>
        <v>42</v>
      </c>
      <c r="J50" s="182" t="e">
        <f>NA()</f>
        <v>#N/A</v>
      </c>
      <c r="K50" s="182" t="e">
        <f>NA()</f>
        <v>#N/A</v>
      </c>
      <c r="L50" s="182">
        <f>IF(ISNUMBER('実質公債費比率（分子）の構造'!N$53),'実質公債費比率（分子）の構造'!N$53,NA())</f>
        <v>34</v>
      </c>
      <c r="M50" s="182" t="e">
        <f>NA()</f>
        <v>#N/A</v>
      </c>
      <c r="N50" s="182" t="e">
        <f>NA()</f>
        <v>#N/A</v>
      </c>
      <c r="O50" s="182">
        <f>IF(ISNUMBER('実質公債費比率（分子）の構造'!O$53),'実質公債費比率（分子）の構造'!O$53,NA())</f>
        <v>44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1335</v>
      </c>
      <c r="E56" s="181"/>
      <c r="F56" s="181"/>
      <c r="G56" s="181">
        <f>'将来負担比率（分子）の構造'!J$52</f>
        <v>1289</v>
      </c>
      <c r="H56" s="181"/>
      <c r="I56" s="181"/>
      <c r="J56" s="181">
        <f>'将来負担比率（分子）の構造'!K$52</f>
        <v>1361</v>
      </c>
      <c r="K56" s="181"/>
      <c r="L56" s="181"/>
      <c r="M56" s="181">
        <f>'将来負担比率（分子）の構造'!L$52</f>
        <v>1315</v>
      </c>
      <c r="N56" s="181"/>
      <c r="O56" s="181"/>
      <c r="P56" s="181">
        <f>'将来負担比率（分子）の構造'!M$52</f>
        <v>1329</v>
      </c>
    </row>
    <row r="57" spans="1:16" x14ac:dyDescent="0.15">
      <c r="A57" s="181" t="s">
        <v>42</v>
      </c>
      <c r="B57" s="181"/>
      <c r="C57" s="181"/>
      <c r="D57" s="181">
        <f>'将来負担比率（分子）の構造'!I$51</f>
        <v>258</v>
      </c>
      <c r="E57" s="181"/>
      <c r="F57" s="181"/>
      <c r="G57" s="181">
        <f>'将来負担比率（分子）の構造'!J$51</f>
        <v>225</v>
      </c>
      <c r="H57" s="181"/>
      <c r="I57" s="181"/>
      <c r="J57" s="181">
        <f>'将来負担比率（分子）の構造'!K$51</f>
        <v>201</v>
      </c>
      <c r="K57" s="181"/>
      <c r="L57" s="181"/>
      <c r="M57" s="181">
        <f>'将来負担比率（分子）の構造'!L$51</f>
        <v>178</v>
      </c>
      <c r="N57" s="181"/>
      <c r="O57" s="181"/>
      <c r="P57" s="181">
        <f>'将来負担比率（分子）の構造'!M$51</f>
        <v>160</v>
      </c>
    </row>
    <row r="58" spans="1:16" x14ac:dyDescent="0.15">
      <c r="A58" s="181" t="s">
        <v>41</v>
      </c>
      <c r="B58" s="181"/>
      <c r="C58" s="181"/>
      <c r="D58" s="181">
        <f>'将来負担比率（分子）の構造'!I$50</f>
        <v>2114</v>
      </c>
      <c r="E58" s="181"/>
      <c r="F58" s="181"/>
      <c r="G58" s="181">
        <f>'将来負担比率（分子）の構造'!J$50</f>
        <v>2171</v>
      </c>
      <c r="H58" s="181"/>
      <c r="I58" s="181"/>
      <c r="J58" s="181">
        <f>'将来負担比率（分子）の構造'!K$50</f>
        <v>2216</v>
      </c>
      <c r="K58" s="181"/>
      <c r="L58" s="181"/>
      <c r="M58" s="181">
        <f>'将来負担比率（分子）の構造'!L$50</f>
        <v>2228</v>
      </c>
      <c r="N58" s="181"/>
      <c r="O58" s="181"/>
      <c r="P58" s="181">
        <f>'将来負担比率（分子）の構造'!M$50</f>
        <v>2057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183</v>
      </c>
      <c r="C62" s="181"/>
      <c r="D62" s="181"/>
      <c r="E62" s="181">
        <f>'将来負担比率（分子）の構造'!J$45</f>
        <v>171</v>
      </c>
      <c r="F62" s="181"/>
      <c r="G62" s="181"/>
      <c r="H62" s="181">
        <f>'将来負担比率（分子）の構造'!K$45</f>
        <v>172</v>
      </c>
      <c r="I62" s="181"/>
      <c r="J62" s="181"/>
      <c r="K62" s="181">
        <f>'将来負担比率（分子）の構造'!L$45</f>
        <v>175</v>
      </c>
      <c r="L62" s="181"/>
      <c r="M62" s="181"/>
      <c r="N62" s="181">
        <f>'将来負担比率（分子）の構造'!M$45</f>
        <v>170</v>
      </c>
      <c r="O62" s="181"/>
      <c r="P62" s="181"/>
    </row>
    <row r="63" spans="1:16" x14ac:dyDescent="0.15">
      <c r="A63" s="181" t="s">
        <v>34</v>
      </c>
      <c r="B63" s="181">
        <f>'将来負担比率（分子）の構造'!I$44</f>
        <v>4</v>
      </c>
      <c r="C63" s="181"/>
      <c r="D63" s="181"/>
      <c r="E63" s="181">
        <f>'将来負担比率（分子）の構造'!J$44</f>
        <v>6</v>
      </c>
      <c r="F63" s="181"/>
      <c r="G63" s="181"/>
      <c r="H63" s="181">
        <f>'将来負担比率（分子）の構造'!K$44</f>
        <v>9</v>
      </c>
      <c r="I63" s="181"/>
      <c r="J63" s="181"/>
      <c r="K63" s="181">
        <f>'将来負担比率（分子）の構造'!L$44</f>
        <v>9</v>
      </c>
      <c r="L63" s="181"/>
      <c r="M63" s="181"/>
      <c r="N63" s="181">
        <f>'将来負担比率（分子）の構造'!M$44</f>
        <v>8</v>
      </c>
      <c r="O63" s="181"/>
      <c r="P63" s="181"/>
    </row>
    <row r="64" spans="1:16" x14ac:dyDescent="0.15">
      <c r="A64" s="181" t="s">
        <v>33</v>
      </c>
      <c r="B64" s="181">
        <f>'将来負担比率（分子）の構造'!I$43</f>
        <v>543</v>
      </c>
      <c r="C64" s="181"/>
      <c r="D64" s="181"/>
      <c r="E64" s="181">
        <f>'将来負担比率（分子）の構造'!J$43</f>
        <v>491</v>
      </c>
      <c r="F64" s="181"/>
      <c r="G64" s="181"/>
      <c r="H64" s="181">
        <f>'将来負担比率（分子）の構造'!K$43</f>
        <v>462</v>
      </c>
      <c r="I64" s="181"/>
      <c r="J64" s="181"/>
      <c r="K64" s="181">
        <f>'将来負担比率（分子）の構造'!L$43</f>
        <v>427</v>
      </c>
      <c r="L64" s="181"/>
      <c r="M64" s="181"/>
      <c r="N64" s="181">
        <f>'将来負担比率（分子）の構造'!M$43</f>
        <v>534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1307</v>
      </c>
      <c r="C66" s="181"/>
      <c r="D66" s="181"/>
      <c r="E66" s="181">
        <f>'将来負担比率（分子）の構造'!J$41</f>
        <v>1447</v>
      </c>
      <c r="F66" s="181"/>
      <c r="G66" s="181"/>
      <c r="H66" s="181">
        <f>'将来負担比率（分子）の構造'!K$41</f>
        <v>1436</v>
      </c>
      <c r="I66" s="181"/>
      <c r="J66" s="181"/>
      <c r="K66" s="181">
        <f>'将来負担比率（分子）の構造'!L$41</f>
        <v>1377</v>
      </c>
      <c r="L66" s="181"/>
      <c r="M66" s="181"/>
      <c r="N66" s="181">
        <f>'将来負担比率（分子）の構造'!M$41</f>
        <v>1419</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515</v>
      </c>
      <c r="C72" s="185">
        <f>基金残高に係る経年分析!G55</f>
        <v>520</v>
      </c>
      <c r="D72" s="185">
        <f>基金残高に係る経年分析!H55</f>
        <v>440</v>
      </c>
    </row>
    <row r="73" spans="1:16" x14ac:dyDescent="0.15">
      <c r="A73" s="184" t="s">
        <v>78</v>
      </c>
      <c r="B73" s="185">
        <f>基金残高に係る経年分析!F56</f>
        <v>289</v>
      </c>
      <c r="C73" s="185">
        <f>基金残高に係る経年分析!G56</f>
        <v>289</v>
      </c>
      <c r="D73" s="185">
        <f>基金残高に係る経年分析!H56</f>
        <v>290</v>
      </c>
    </row>
    <row r="74" spans="1:16" x14ac:dyDescent="0.15">
      <c r="A74" s="184" t="s">
        <v>79</v>
      </c>
      <c r="B74" s="185">
        <f>基金残高に係る経年分析!F57</f>
        <v>1252</v>
      </c>
      <c r="C74" s="185">
        <f>基金残高に係る経年分析!G57</f>
        <v>1259</v>
      </c>
      <c r="D74" s="185">
        <f>基金残高に係る経年分析!H57</f>
        <v>1168</v>
      </c>
    </row>
  </sheetData>
  <sheetProtection algorithmName="SHA-512" hashValue="SsdreqBA/JzHFbNWuq9JQpNtcMc5wBsmYOnhRlxmNYcqcdwol5KcZT9+8W3IFZH0QU5HV2tjberM1FhiQIkBfw==" saltValue="PGGloPXqfEWf5dd1zfzPl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70" zoomScaleNormal="70" workbookViewId="0"/>
  </sheetViews>
  <sheetFormatPr defaultColWidth="0" defaultRowHeight="11.25" customHeight="1" zeroHeight="1" x14ac:dyDescent="0.15"/>
  <cols>
    <col min="1" max="95" width="1.7109375" style="226" customWidth="1"/>
    <col min="96" max="133" width="1.7109375" style="243" customWidth="1"/>
    <col min="134" max="143" width="1.710937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217</v>
      </c>
      <c r="DI1" s="800"/>
      <c r="DJ1" s="800"/>
      <c r="DK1" s="800"/>
      <c r="DL1" s="800"/>
      <c r="DM1" s="800"/>
      <c r="DN1" s="801"/>
      <c r="DO1" s="226"/>
      <c r="DP1" s="799" t="s">
        <v>218</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220</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221</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222</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223</v>
      </c>
      <c r="S4" s="742"/>
      <c r="T4" s="742"/>
      <c r="U4" s="742"/>
      <c r="V4" s="742"/>
      <c r="W4" s="742"/>
      <c r="X4" s="742"/>
      <c r="Y4" s="743"/>
      <c r="Z4" s="741" t="s">
        <v>224</v>
      </c>
      <c r="AA4" s="742"/>
      <c r="AB4" s="742"/>
      <c r="AC4" s="743"/>
      <c r="AD4" s="741" t="s">
        <v>225</v>
      </c>
      <c r="AE4" s="742"/>
      <c r="AF4" s="742"/>
      <c r="AG4" s="742"/>
      <c r="AH4" s="742"/>
      <c r="AI4" s="742"/>
      <c r="AJ4" s="742"/>
      <c r="AK4" s="743"/>
      <c r="AL4" s="741" t="s">
        <v>224</v>
      </c>
      <c r="AM4" s="742"/>
      <c r="AN4" s="742"/>
      <c r="AO4" s="743"/>
      <c r="AP4" s="802" t="s">
        <v>226</v>
      </c>
      <c r="AQ4" s="802"/>
      <c r="AR4" s="802"/>
      <c r="AS4" s="802"/>
      <c r="AT4" s="802"/>
      <c r="AU4" s="802"/>
      <c r="AV4" s="802"/>
      <c r="AW4" s="802"/>
      <c r="AX4" s="802"/>
      <c r="AY4" s="802"/>
      <c r="AZ4" s="802"/>
      <c r="BA4" s="802"/>
      <c r="BB4" s="802"/>
      <c r="BC4" s="802"/>
      <c r="BD4" s="802"/>
      <c r="BE4" s="802"/>
      <c r="BF4" s="802"/>
      <c r="BG4" s="802" t="s">
        <v>227</v>
      </c>
      <c r="BH4" s="802"/>
      <c r="BI4" s="802"/>
      <c r="BJ4" s="802"/>
      <c r="BK4" s="802"/>
      <c r="BL4" s="802"/>
      <c r="BM4" s="802"/>
      <c r="BN4" s="802"/>
      <c r="BO4" s="802" t="s">
        <v>224</v>
      </c>
      <c r="BP4" s="802"/>
      <c r="BQ4" s="802"/>
      <c r="BR4" s="802"/>
      <c r="BS4" s="802" t="s">
        <v>228</v>
      </c>
      <c r="BT4" s="802"/>
      <c r="BU4" s="802"/>
      <c r="BV4" s="802"/>
      <c r="BW4" s="802"/>
      <c r="BX4" s="802"/>
      <c r="BY4" s="802"/>
      <c r="BZ4" s="802"/>
      <c r="CA4" s="802"/>
      <c r="CB4" s="802"/>
      <c r="CD4" s="784" t="s">
        <v>229</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230</v>
      </c>
      <c r="C5" s="747"/>
      <c r="D5" s="747"/>
      <c r="E5" s="747"/>
      <c r="F5" s="747"/>
      <c r="G5" s="747"/>
      <c r="H5" s="747"/>
      <c r="I5" s="747"/>
      <c r="J5" s="747"/>
      <c r="K5" s="747"/>
      <c r="L5" s="747"/>
      <c r="M5" s="747"/>
      <c r="N5" s="747"/>
      <c r="O5" s="747"/>
      <c r="P5" s="747"/>
      <c r="Q5" s="748"/>
      <c r="R5" s="735">
        <v>48676</v>
      </c>
      <c r="S5" s="736"/>
      <c r="T5" s="736"/>
      <c r="U5" s="736"/>
      <c r="V5" s="736"/>
      <c r="W5" s="736"/>
      <c r="X5" s="736"/>
      <c r="Y5" s="779"/>
      <c r="Z5" s="797">
        <v>2.7</v>
      </c>
      <c r="AA5" s="797"/>
      <c r="AB5" s="797"/>
      <c r="AC5" s="797"/>
      <c r="AD5" s="798">
        <v>48676</v>
      </c>
      <c r="AE5" s="798"/>
      <c r="AF5" s="798"/>
      <c r="AG5" s="798"/>
      <c r="AH5" s="798"/>
      <c r="AI5" s="798"/>
      <c r="AJ5" s="798"/>
      <c r="AK5" s="798"/>
      <c r="AL5" s="780">
        <v>6.7</v>
      </c>
      <c r="AM5" s="751"/>
      <c r="AN5" s="751"/>
      <c r="AO5" s="781"/>
      <c r="AP5" s="746" t="s">
        <v>231</v>
      </c>
      <c r="AQ5" s="747"/>
      <c r="AR5" s="747"/>
      <c r="AS5" s="747"/>
      <c r="AT5" s="747"/>
      <c r="AU5" s="747"/>
      <c r="AV5" s="747"/>
      <c r="AW5" s="747"/>
      <c r="AX5" s="747"/>
      <c r="AY5" s="747"/>
      <c r="AZ5" s="747"/>
      <c r="BA5" s="747"/>
      <c r="BB5" s="747"/>
      <c r="BC5" s="747"/>
      <c r="BD5" s="747"/>
      <c r="BE5" s="747"/>
      <c r="BF5" s="748"/>
      <c r="BG5" s="680">
        <v>43286</v>
      </c>
      <c r="BH5" s="681"/>
      <c r="BI5" s="681"/>
      <c r="BJ5" s="681"/>
      <c r="BK5" s="681"/>
      <c r="BL5" s="681"/>
      <c r="BM5" s="681"/>
      <c r="BN5" s="682"/>
      <c r="BO5" s="713">
        <v>88.9</v>
      </c>
      <c r="BP5" s="713"/>
      <c r="BQ5" s="713"/>
      <c r="BR5" s="713"/>
      <c r="BS5" s="714" t="s">
        <v>175</v>
      </c>
      <c r="BT5" s="714"/>
      <c r="BU5" s="714"/>
      <c r="BV5" s="714"/>
      <c r="BW5" s="714"/>
      <c r="BX5" s="714"/>
      <c r="BY5" s="714"/>
      <c r="BZ5" s="714"/>
      <c r="CA5" s="714"/>
      <c r="CB5" s="777"/>
      <c r="CD5" s="784" t="s">
        <v>226</v>
      </c>
      <c r="CE5" s="785"/>
      <c r="CF5" s="785"/>
      <c r="CG5" s="785"/>
      <c r="CH5" s="785"/>
      <c r="CI5" s="785"/>
      <c r="CJ5" s="785"/>
      <c r="CK5" s="785"/>
      <c r="CL5" s="785"/>
      <c r="CM5" s="785"/>
      <c r="CN5" s="785"/>
      <c r="CO5" s="785"/>
      <c r="CP5" s="785"/>
      <c r="CQ5" s="786"/>
      <c r="CR5" s="784" t="s">
        <v>232</v>
      </c>
      <c r="CS5" s="785"/>
      <c r="CT5" s="785"/>
      <c r="CU5" s="785"/>
      <c r="CV5" s="785"/>
      <c r="CW5" s="785"/>
      <c r="CX5" s="785"/>
      <c r="CY5" s="786"/>
      <c r="CZ5" s="784" t="s">
        <v>224</v>
      </c>
      <c r="DA5" s="785"/>
      <c r="DB5" s="785"/>
      <c r="DC5" s="786"/>
      <c r="DD5" s="784" t="s">
        <v>233</v>
      </c>
      <c r="DE5" s="785"/>
      <c r="DF5" s="785"/>
      <c r="DG5" s="785"/>
      <c r="DH5" s="785"/>
      <c r="DI5" s="785"/>
      <c r="DJ5" s="785"/>
      <c r="DK5" s="785"/>
      <c r="DL5" s="785"/>
      <c r="DM5" s="785"/>
      <c r="DN5" s="785"/>
      <c r="DO5" s="785"/>
      <c r="DP5" s="786"/>
      <c r="DQ5" s="784" t="s">
        <v>234</v>
      </c>
      <c r="DR5" s="785"/>
      <c r="DS5" s="785"/>
      <c r="DT5" s="785"/>
      <c r="DU5" s="785"/>
      <c r="DV5" s="785"/>
      <c r="DW5" s="785"/>
      <c r="DX5" s="785"/>
      <c r="DY5" s="785"/>
      <c r="DZ5" s="785"/>
      <c r="EA5" s="785"/>
      <c r="EB5" s="785"/>
      <c r="EC5" s="786"/>
    </row>
    <row r="6" spans="2:143" ht="11.25" customHeight="1" x14ac:dyDescent="0.15">
      <c r="B6" s="677" t="s">
        <v>235</v>
      </c>
      <c r="C6" s="678"/>
      <c r="D6" s="678"/>
      <c r="E6" s="678"/>
      <c r="F6" s="678"/>
      <c r="G6" s="678"/>
      <c r="H6" s="678"/>
      <c r="I6" s="678"/>
      <c r="J6" s="678"/>
      <c r="K6" s="678"/>
      <c r="L6" s="678"/>
      <c r="M6" s="678"/>
      <c r="N6" s="678"/>
      <c r="O6" s="678"/>
      <c r="P6" s="678"/>
      <c r="Q6" s="679"/>
      <c r="R6" s="680">
        <v>7891</v>
      </c>
      <c r="S6" s="681"/>
      <c r="T6" s="681"/>
      <c r="U6" s="681"/>
      <c r="V6" s="681"/>
      <c r="W6" s="681"/>
      <c r="X6" s="681"/>
      <c r="Y6" s="682"/>
      <c r="Z6" s="713">
        <v>0.4</v>
      </c>
      <c r="AA6" s="713"/>
      <c r="AB6" s="713"/>
      <c r="AC6" s="713"/>
      <c r="AD6" s="714">
        <v>7891</v>
      </c>
      <c r="AE6" s="714"/>
      <c r="AF6" s="714"/>
      <c r="AG6" s="714"/>
      <c r="AH6" s="714"/>
      <c r="AI6" s="714"/>
      <c r="AJ6" s="714"/>
      <c r="AK6" s="714"/>
      <c r="AL6" s="683">
        <v>1.1000000000000001</v>
      </c>
      <c r="AM6" s="684"/>
      <c r="AN6" s="684"/>
      <c r="AO6" s="715"/>
      <c r="AP6" s="677" t="s">
        <v>236</v>
      </c>
      <c r="AQ6" s="678"/>
      <c r="AR6" s="678"/>
      <c r="AS6" s="678"/>
      <c r="AT6" s="678"/>
      <c r="AU6" s="678"/>
      <c r="AV6" s="678"/>
      <c r="AW6" s="678"/>
      <c r="AX6" s="678"/>
      <c r="AY6" s="678"/>
      <c r="AZ6" s="678"/>
      <c r="BA6" s="678"/>
      <c r="BB6" s="678"/>
      <c r="BC6" s="678"/>
      <c r="BD6" s="678"/>
      <c r="BE6" s="678"/>
      <c r="BF6" s="679"/>
      <c r="BG6" s="680">
        <v>43286</v>
      </c>
      <c r="BH6" s="681"/>
      <c r="BI6" s="681"/>
      <c r="BJ6" s="681"/>
      <c r="BK6" s="681"/>
      <c r="BL6" s="681"/>
      <c r="BM6" s="681"/>
      <c r="BN6" s="682"/>
      <c r="BO6" s="713">
        <v>88.9</v>
      </c>
      <c r="BP6" s="713"/>
      <c r="BQ6" s="713"/>
      <c r="BR6" s="713"/>
      <c r="BS6" s="714" t="s">
        <v>237</v>
      </c>
      <c r="BT6" s="714"/>
      <c r="BU6" s="714"/>
      <c r="BV6" s="714"/>
      <c r="BW6" s="714"/>
      <c r="BX6" s="714"/>
      <c r="BY6" s="714"/>
      <c r="BZ6" s="714"/>
      <c r="CA6" s="714"/>
      <c r="CB6" s="777"/>
      <c r="CD6" s="738" t="s">
        <v>238</v>
      </c>
      <c r="CE6" s="739"/>
      <c r="CF6" s="739"/>
      <c r="CG6" s="739"/>
      <c r="CH6" s="739"/>
      <c r="CI6" s="739"/>
      <c r="CJ6" s="739"/>
      <c r="CK6" s="739"/>
      <c r="CL6" s="739"/>
      <c r="CM6" s="739"/>
      <c r="CN6" s="739"/>
      <c r="CO6" s="739"/>
      <c r="CP6" s="739"/>
      <c r="CQ6" s="740"/>
      <c r="CR6" s="680">
        <v>22457</v>
      </c>
      <c r="CS6" s="681"/>
      <c r="CT6" s="681"/>
      <c r="CU6" s="681"/>
      <c r="CV6" s="681"/>
      <c r="CW6" s="681"/>
      <c r="CX6" s="681"/>
      <c r="CY6" s="682"/>
      <c r="CZ6" s="780">
        <v>1.3</v>
      </c>
      <c r="DA6" s="751"/>
      <c r="DB6" s="751"/>
      <c r="DC6" s="783"/>
      <c r="DD6" s="686" t="s">
        <v>175</v>
      </c>
      <c r="DE6" s="681"/>
      <c r="DF6" s="681"/>
      <c r="DG6" s="681"/>
      <c r="DH6" s="681"/>
      <c r="DI6" s="681"/>
      <c r="DJ6" s="681"/>
      <c r="DK6" s="681"/>
      <c r="DL6" s="681"/>
      <c r="DM6" s="681"/>
      <c r="DN6" s="681"/>
      <c r="DO6" s="681"/>
      <c r="DP6" s="682"/>
      <c r="DQ6" s="686">
        <v>22457</v>
      </c>
      <c r="DR6" s="681"/>
      <c r="DS6" s="681"/>
      <c r="DT6" s="681"/>
      <c r="DU6" s="681"/>
      <c r="DV6" s="681"/>
      <c r="DW6" s="681"/>
      <c r="DX6" s="681"/>
      <c r="DY6" s="681"/>
      <c r="DZ6" s="681"/>
      <c r="EA6" s="681"/>
      <c r="EB6" s="681"/>
      <c r="EC6" s="727"/>
    </row>
    <row r="7" spans="2:143" ht="11.25" customHeight="1" x14ac:dyDescent="0.15">
      <c r="B7" s="677" t="s">
        <v>239</v>
      </c>
      <c r="C7" s="678"/>
      <c r="D7" s="678"/>
      <c r="E7" s="678"/>
      <c r="F7" s="678"/>
      <c r="G7" s="678"/>
      <c r="H7" s="678"/>
      <c r="I7" s="678"/>
      <c r="J7" s="678"/>
      <c r="K7" s="678"/>
      <c r="L7" s="678"/>
      <c r="M7" s="678"/>
      <c r="N7" s="678"/>
      <c r="O7" s="678"/>
      <c r="P7" s="678"/>
      <c r="Q7" s="679"/>
      <c r="R7" s="680">
        <v>44</v>
      </c>
      <c r="S7" s="681"/>
      <c r="T7" s="681"/>
      <c r="U7" s="681"/>
      <c r="V7" s="681"/>
      <c r="W7" s="681"/>
      <c r="X7" s="681"/>
      <c r="Y7" s="682"/>
      <c r="Z7" s="713">
        <v>0</v>
      </c>
      <c r="AA7" s="713"/>
      <c r="AB7" s="713"/>
      <c r="AC7" s="713"/>
      <c r="AD7" s="714">
        <v>44</v>
      </c>
      <c r="AE7" s="714"/>
      <c r="AF7" s="714"/>
      <c r="AG7" s="714"/>
      <c r="AH7" s="714"/>
      <c r="AI7" s="714"/>
      <c r="AJ7" s="714"/>
      <c r="AK7" s="714"/>
      <c r="AL7" s="683">
        <v>0</v>
      </c>
      <c r="AM7" s="684"/>
      <c r="AN7" s="684"/>
      <c r="AO7" s="715"/>
      <c r="AP7" s="677" t="s">
        <v>240</v>
      </c>
      <c r="AQ7" s="678"/>
      <c r="AR7" s="678"/>
      <c r="AS7" s="678"/>
      <c r="AT7" s="678"/>
      <c r="AU7" s="678"/>
      <c r="AV7" s="678"/>
      <c r="AW7" s="678"/>
      <c r="AX7" s="678"/>
      <c r="AY7" s="678"/>
      <c r="AZ7" s="678"/>
      <c r="BA7" s="678"/>
      <c r="BB7" s="678"/>
      <c r="BC7" s="678"/>
      <c r="BD7" s="678"/>
      <c r="BE7" s="678"/>
      <c r="BF7" s="679"/>
      <c r="BG7" s="680">
        <v>23551</v>
      </c>
      <c r="BH7" s="681"/>
      <c r="BI7" s="681"/>
      <c r="BJ7" s="681"/>
      <c r="BK7" s="681"/>
      <c r="BL7" s="681"/>
      <c r="BM7" s="681"/>
      <c r="BN7" s="682"/>
      <c r="BO7" s="713">
        <v>48.4</v>
      </c>
      <c r="BP7" s="713"/>
      <c r="BQ7" s="713"/>
      <c r="BR7" s="713"/>
      <c r="BS7" s="714" t="s">
        <v>175</v>
      </c>
      <c r="BT7" s="714"/>
      <c r="BU7" s="714"/>
      <c r="BV7" s="714"/>
      <c r="BW7" s="714"/>
      <c r="BX7" s="714"/>
      <c r="BY7" s="714"/>
      <c r="BZ7" s="714"/>
      <c r="CA7" s="714"/>
      <c r="CB7" s="777"/>
      <c r="CD7" s="719" t="s">
        <v>241</v>
      </c>
      <c r="CE7" s="720"/>
      <c r="CF7" s="720"/>
      <c r="CG7" s="720"/>
      <c r="CH7" s="720"/>
      <c r="CI7" s="720"/>
      <c r="CJ7" s="720"/>
      <c r="CK7" s="720"/>
      <c r="CL7" s="720"/>
      <c r="CM7" s="720"/>
      <c r="CN7" s="720"/>
      <c r="CO7" s="720"/>
      <c r="CP7" s="720"/>
      <c r="CQ7" s="721"/>
      <c r="CR7" s="680">
        <v>764676</v>
      </c>
      <c r="CS7" s="681"/>
      <c r="CT7" s="681"/>
      <c r="CU7" s="681"/>
      <c r="CV7" s="681"/>
      <c r="CW7" s="681"/>
      <c r="CX7" s="681"/>
      <c r="CY7" s="682"/>
      <c r="CZ7" s="713">
        <v>43.6</v>
      </c>
      <c r="DA7" s="713"/>
      <c r="DB7" s="713"/>
      <c r="DC7" s="713"/>
      <c r="DD7" s="686">
        <v>175207</v>
      </c>
      <c r="DE7" s="681"/>
      <c r="DF7" s="681"/>
      <c r="DG7" s="681"/>
      <c r="DH7" s="681"/>
      <c r="DI7" s="681"/>
      <c r="DJ7" s="681"/>
      <c r="DK7" s="681"/>
      <c r="DL7" s="681"/>
      <c r="DM7" s="681"/>
      <c r="DN7" s="681"/>
      <c r="DO7" s="681"/>
      <c r="DP7" s="682"/>
      <c r="DQ7" s="686">
        <v>397117</v>
      </c>
      <c r="DR7" s="681"/>
      <c r="DS7" s="681"/>
      <c r="DT7" s="681"/>
      <c r="DU7" s="681"/>
      <c r="DV7" s="681"/>
      <c r="DW7" s="681"/>
      <c r="DX7" s="681"/>
      <c r="DY7" s="681"/>
      <c r="DZ7" s="681"/>
      <c r="EA7" s="681"/>
      <c r="EB7" s="681"/>
      <c r="EC7" s="727"/>
    </row>
    <row r="8" spans="2:143" ht="11.25" customHeight="1" x14ac:dyDescent="0.15">
      <c r="B8" s="677" t="s">
        <v>242</v>
      </c>
      <c r="C8" s="678"/>
      <c r="D8" s="678"/>
      <c r="E8" s="678"/>
      <c r="F8" s="678"/>
      <c r="G8" s="678"/>
      <c r="H8" s="678"/>
      <c r="I8" s="678"/>
      <c r="J8" s="678"/>
      <c r="K8" s="678"/>
      <c r="L8" s="678"/>
      <c r="M8" s="678"/>
      <c r="N8" s="678"/>
      <c r="O8" s="678"/>
      <c r="P8" s="678"/>
      <c r="Q8" s="679"/>
      <c r="R8" s="680">
        <v>170</v>
      </c>
      <c r="S8" s="681"/>
      <c r="T8" s="681"/>
      <c r="U8" s="681"/>
      <c r="V8" s="681"/>
      <c r="W8" s="681"/>
      <c r="X8" s="681"/>
      <c r="Y8" s="682"/>
      <c r="Z8" s="713">
        <v>0</v>
      </c>
      <c r="AA8" s="713"/>
      <c r="AB8" s="713"/>
      <c r="AC8" s="713"/>
      <c r="AD8" s="714">
        <v>170</v>
      </c>
      <c r="AE8" s="714"/>
      <c r="AF8" s="714"/>
      <c r="AG8" s="714"/>
      <c r="AH8" s="714"/>
      <c r="AI8" s="714"/>
      <c r="AJ8" s="714"/>
      <c r="AK8" s="714"/>
      <c r="AL8" s="683">
        <v>0</v>
      </c>
      <c r="AM8" s="684"/>
      <c r="AN8" s="684"/>
      <c r="AO8" s="715"/>
      <c r="AP8" s="677" t="s">
        <v>243</v>
      </c>
      <c r="AQ8" s="678"/>
      <c r="AR8" s="678"/>
      <c r="AS8" s="678"/>
      <c r="AT8" s="678"/>
      <c r="AU8" s="678"/>
      <c r="AV8" s="678"/>
      <c r="AW8" s="678"/>
      <c r="AX8" s="678"/>
      <c r="AY8" s="678"/>
      <c r="AZ8" s="678"/>
      <c r="BA8" s="678"/>
      <c r="BB8" s="678"/>
      <c r="BC8" s="678"/>
      <c r="BD8" s="678"/>
      <c r="BE8" s="678"/>
      <c r="BF8" s="679"/>
      <c r="BG8" s="680">
        <v>887</v>
      </c>
      <c r="BH8" s="681"/>
      <c r="BI8" s="681"/>
      <c r="BJ8" s="681"/>
      <c r="BK8" s="681"/>
      <c r="BL8" s="681"/>
      <c r="BM8" s="681"/>
      <c r="BN8" s="682"/>
      <c r="BO8" s="713">
        <v>1.8</v>
      </c>
      <c r="BP8" s="713"/>
      <c r="BQ8" s="713"/>
      <c r="BR8" s="713"/>
      <c r="BS8" s="686" t="s">
        <v>237</v>
      </c>
      <c r="BT8" s="681"/>
      <c r="BU8" s="681"/>
      <c r="BV8" s="681"/>
      <c r="BW8" s="681"/>
      <c r="BX8" s="681"/>
      <c r="BY8" s="681"/>
      <c r="BZ8" s="681"/>
      <c r="CA8" s="681"/>
      <c r="CB8" s="727"/>
      <c r="CD8" s="719" t="s">
        <v>244</v>
      </c>
      <c r="CE8" s="720"/>
      <c r="CF8" s="720"/>
      <c r="CG8" s="720"/>
      <c r="CH8" s="720"/>
      <c r="CI8" s="720"/>
      <c r="CJ8" s="720"/>
      <c r="CK8" s="720"/>
      <c r="CL8" s="720"/>
      <c r="CM8" s="720"/>
      <c r="CN8" s="720"/>
      <c r="CO8" s="720"/>
      <c r="CP8" s="720"/>
      <c r="CQ8" s="721"/>
      <c r="CR8" s="680">
        <v>198499</v>
      </c>
      <c r="CS8" s="681"/>
      <c r="CT8" s="681"/>
      <c r="CU8" s="681"/>
      <c r="CV8" s="681"/>
      <c r="CW8" s="681"/>
      <c r="CX8" s="681"/>
      <c r="CY8" s="682"/>
      <c r="CZ8" s="713">
        <v>11.3</v>
      </c>
      <c r="DA8" s="713"/>
      <c r="DB8" s="713"/>
      <c r="DC8" s="713"/>
      <c r="DD8" s="686" t="s">
        <v>139</v>
      </c>
      <c r="DE8" s="681"/>
      <c r="DF8" s="681"/>
      <c r="DG8" s="681"/>
      <c r="DH8" s="681"/>
      <c r="DI8" s="681"/>
      <c r="DJ8" s="681"/>
      <c r="DK8" s="681"/>
      <c r="DL8" s="681"/>
      <c r="DM8" s="681"/>
      <c r="DN8" s="681"/>
      <c r="DO8" s="681"/>
      <c r="DP8" s="682"/>
      <c r="DQ8" s="686">
        <v>136560</v>
      </c>
      <c r="DR8" s="681"/>
      <c r="DS8" s="681"/>
      <c r="DT8" s="681"/>
      <c r="DU8" s="681"/>
      <c r="DV8" s="681"/>
      <c r="DW8" s="681"/>
      <c r="DX8" s="681"/>
      <c r="DY8" s="681"/>
      <c r="DZ8" s="681"/>
      <c r="EA8" s="681"/>
      <c r="EB8" s="681"/>
      <c r="EC8" s="727"/>
    </row>
    <row r="9" spans="2:143" ht="11.25" customHeight="1" x14ac:dyDescent="0.15">
      <c r="B9" s="677" t="s">
        <v>245</v>
      </c>
      <c r="C9" s="678"/>
      <c r="D9" s="678"/>
      <c r="E9" s="678"/>
      <c r="F9" s="678"/>
      <c r="G9" s="678"/>
      <c r="H9" s="678"/>
      <c r="I9" s="678"/>
      <c r="J9" s="678"/>
      <c r="K9" s="678"/>
      <c r="L9" s="678"/>
      <c r="M9" s="678"/>
      <c r="N9" s="678"/>
      <c r="O9" s="678"/>
      <c r="P9" s="678"/>
      <c r="Q9" s="679"/>
      <c r="R9" s="680">
        <v>233</v>
      </c>
      <c r="S9" s="681"/>
      <c r="T9" s="681"/>
      <c r="U9" s="681"/>
      <c r="V9" s="681"/>
      <c r="W9" s="681"/>
      <c r="X9" s="681"/>
      <c r="Y9" s="682"/>
      <c r="Z9" s="713">
        <v>0</v>
      </c>
      <c r="AA9" s="713"/>
      <c r="AB9" s="713"/>
      <c r="AC9" s="713"/>
      <c r="AD9" s="714">
        <v>233</v>
      </c>
      <c r="AE9" s="714"/>
      <c r="AF9" s="714"/>
      <c r="AG9" s="714"/>
      <c r="AH9" s="714"/>
      <c r="AI9" s="714"/>
      <c r="AJ9" s="714"/>
      <c r="AK9" s="714"/>
      <c r="AL9" s="683">
        <v>0</v>
      </c>
      <c r="AM9" s="684"/>
      <c r="AN9" s="684"/>
      <c r="AO9" s="715"/>
      <c r="AP9" s="677" t="s">
        <v>246</v>
      </c>
      <c r="AQ9" s="678"/>
      <c r="AR9" s="678"/>
      <c r="AS9" s="678"/>
      <c r="AT9" s="678"/>
      <c r="AU9" s="678"/>
      <c r="AV9" s="678"/>
      <c r="AW9" s="678"/>
      <c r="AX9" s="678"/>
      <c r="AY9" s="678"/>
      <c r="AZ9" s="678"/>
      <c r="BA9" s="678"/>
      <c r="BB9" s="678"/>
      <c r="BC9" s="678"/>
      <c r="BD9" s="678"/>
      <c r="BE9" s="678"/>
      <c r="BF9" s="679"/>
      <c r="BG9" s="680">
        <v>19497</v>
      </c>
      <c r="BH9" s="681"/>
      <c r="BI9" s="681"/>
      <c r="BJ9" s="681"/>
      <c r="BK9" s="681"/>
      <c r="BL9" s="681"/>
      <c r="BM9" s="681"/>
      <c r="BN9" s="682"/>
      <c r="BO9" s="713">
        <v>40.1</v>
      </c>
      <c r="BP9" s="713"/>
      <c r="BQ9" s="713"/>
      <c r="BR9" s="713"/>
      <c r="BS9" s="686" t="s">
        <v>175</v>
      </c>
      <c r="BT9" s="681"/>
      <c r="BU9" s="681"/>
      <c r="BV9" s="681"/>
      <c r="BW9" s="681"/>
      <c r="BX9" s="681"/>
      <c r="BY9" s="681"/>
      <c r="BZ9" s="681"/>
      <c r="CA9" s="681"/>
      <c r="CB9" s="727"/>
      <c r="CD9" s="719" t="s">
        <v>247</v>
      </c>
      <c r="CE9" s="720"/>
      <c r="CF9" s="720"/>
      <c r="CG9" s="720"/>
      <c r="CH9" s="720"/>
      <c r="CI9" s="720"/>
      <c r="CJ9" s="720"/>
      <c r="CK9" s="720"/>
      <c r="CL9" s="720"/>
      <c r="CM9" s="720"/>
      <c r="CN9" s="720"/>
      <c r="CO9" s="720"/>
      <c r="CP9" s="720"/>
      <c r="CQ9" s="721"/>
      <c r="CR9" s="680">
        <v>78316</v>
      </c>
      <c r="CS9" s="681"/>
      <c r="CT9" s="681"/>
      <c r="CU9" s="681"/>
      <c r="CV9" s="681"/>
      <c r="CW9" s="681"/>
      <c r="CX9" s="681"/>
      <c r="CY9" s="682"/>
      <c r="CZ9" s="713">
        <v>4.5</v>
      </c>
      <c r="DA9" s="713"/>
      <c r="DB9" s="713"/>
      <c r="DC9" s="713"/>
      <c r="DD9" s="686" t="s">
        <v>175</v>
      </c>
      <c r="DE9" s="681"/>
      <c r="DF9" s="681"/>
      <c r="DG9" s="681"/>
      <c r="DH9" s="681"/>
      <c r="DI9" s="681"/>
      <c r="DJ9" s="681"/>
      <c r="DK9" s="681"/>
      <c r="DL9" s="681"/>
      <c r="DM9" s="681"/>
      <c r="DN9" s="681"/>
      <c r="DO9" s="681"/>
      <c r="DP9" s="682"/>
      <c r="DQ9" s="686">
        <v>65367</v>
      </c>
      <c r="DR9" s="681"/>
      <c r="DS9" s="681"/>
      <c r="DT9" s="681"/>
      <c r="DU9" s="681"/>
      <c r="DV9" s="681"/>
      <c r="DW9" s="681"/>
      <c r="DX9" s="681"/>
      <c r="DY9" s="681"/>
      <c r="DZ9" s="681"/>
      <c r="EA9" s="681"/>
      <c r="EB9" s="681"/>
      <c r="EC9" s="727"/>
    </row>
    <row r="10" spans="2:143" ht="11.25" customHeight="1" x14ac:dyDescent="0.15">
      <c r="B10" s="677" t="s">
        <v>248</v>
      </c>
      <c r="C10" s="678"/>
      <c r="D10" s="678"/>
      <c r="E10" s="678"/>
      <c r="F10" s="678"/>
      <c r="G10" s="678"/>
      <c r="H10" s="678"/>
      <c r="I10" s="678"/>
      <c r="J10" s="678"/>
      <c r="K10" s="678"/>
      <c r="L10" s="678"/>
      <c r="M10" s="678"/>
      <c r="N10" s="678"/>
      <c r="O10" s="678"/>
      <c r="P10" s="678"/>
      <c r="Q10" s="679"/>
      <c r="R10" s="680" t="s">
        <v>237</v>
      </c>
      <c r="S10" s="681"/>
      <c r="T10" s="681"/>
      <c r="U10" s="681"/>
      <c r="V10" s="681"/>
      <c r="W10" s="681"/>
      <c r="X10" s="681"/>
      <c r="Y10" s="682"/>
      <c r="Z10" s="713" t="s">
        <v>175</v>
      </c>
      <c r="AA10" s="713"/>
      <c r="AB10" s="713"/>
      <c r="AC10" s="713"/>
      <c r="AD10" s="714" t="s">
        <v>139</v>
      </c>
      <c r="AE10" s="714"/>
      <c r="AF10" s="714"/>
      <c r="AG10" s="714"/>
      <c r="AH10" s="714"/>
      <c r="AI10" s="714"/>
      <c r="AJ10" s="714"/>
      <c r="AK10" s="714"/>
      <c r="AL10" s="683" t="s">
        <v>237</v>
      </c>
      <c r="AM10" s="684"/>
      <c r="AN10" s="684"/>
      <c r="AO10" s="715"/>
      <c r="AP10" s="677" t="s">
        <v>249</v>
      </c>
      <c r="AQ10" s="678"/>
      <c r="AR10" s="678"/>
      <c r="AS10" s="678"/>
      <c r="AT10" s="678"/>
      <c r="AU10" s="678"/>
      <c r="AV10" s="678"/>
      <c r="AW10" s="678"/>
      <c r="AX10" s="678"/>
      <c r="AY10" s="678"/>
      <c r="AZ10" s="678"/>
      <c r="BA10" s="678"/>
      <c r="BB10" s="678"/>
      <c r="BC10" s="678"/>
      <c r="BD10" s="678"/>
      <c r="BE10" s="678"/>
      <c r="BF10" s="679"/>
      <c r="BG10" s="680">
        <v>1845</v>
      </c>
      <c r="BH10" s="681"/>
      <c r="BI10" s="681"/>
      <c r="BJ10" s="681"/>
      <c r="BK10" s="681"/>
      <c r="BL10" s="681"/>
      <c r="BM10" s="681"/>
      <c r="BN10" s="682"/>
      <c r="BO10" s="713">
        <v>3.8</v>
      </c>
      <c r="BP10" s="713"/>
      <c r="BQ10" s="713"/>
      <c r="BR10" s="713"/>
      <c r="BS10" s="686" t="s">
        <v>139</v>
      </c>
      <c r="BT10" s="681"/>
      <c r="BU10" s="681"/>
      <c r="BV10" s="681"/>
      <c r="BW10" s="681"/>
      <c r="BX10" s="681"/>
      <c r="BY10" s="681"/>
      <c r="BZ10" s="681"/>
      <c r="CA10" s="681"/>
      <c r="CB10" s="727"/>
      <c r="CD10" s="719" t="s">
        <v>250</v>
      </c>
      <c r="CE10" s="720"/>
      <c r="CF10" s="720"/>
      <c r="CG10" s="720"/>
      <c r="CH10" s="720"/>
      <c r="CI10" s="720"/>
      <c r="CJ10" s="720"/>
      <c r="CK10" s="720"/>
      <c r="CL10" s="720"/>
      <c r="CM10" s="720"/>
      <c r="CN10" s="720"/>
      <c r="CO10" s="720"/>
      <c r="CP10" s="720"/>
      <c r="CQ10" s="721"/>
      <c r="CR10" s="680" t="s">
        <v>139</v>
      </c>
      <c r="CS10" s="681"/>
      <c r="CT10" s="681"/>
      <c r="CU10" s="681"/>
      <c r="CV10" s="681"/>
      <c r="CW10" s="681"/>
      <c r="CX10" s="681"/>
      <c r="CY10" s="682"/>
      <c r="CZ10" s="713" t="s">
        <v>175</v>
      </c>
      <c r="DA10" s="713"/>
      <c r="DB10" s="713"/>
      <c r="DC10" s="713"/>
      <c r="DD10" s="686" t="s">
        <v>139</v>
      </c>
      <c r="DE10" s="681"/>
      <c r="DF10" s="681"/>
      <c r="DG10" s="681"/>
      <c r="DH10" s="681"/>
      <c r="DI10" s="681"/>
      <c r="DJ10" s="681"/>
      <c r="DK10" s="681"/>
      <c r="DL10" s="681"/>
      <c r="DM10" s="681"/>
      <c r="DN10" s="681"/>
      <c r="DO10" s="681"/>
      <c r="DP10" s="682"/>
      <c r="DQ10" s="686" t="s">
        <v>175</v>
      </c>
      <c r="DR10" s="681"/>
      <c r="DS10" s="681"/>
      <c r="DT10" s="681"/>
      <c r="DU10" s="681"/>
      <c r="DV10" s="681"/>
      <c r="DW10" s="681"/>
      <c r="DX10" s="681"/>
      <c r="DY10" s="681"/>
      <c r="DZ10" s="681"/>
      <c r="EA10" s="681"/>
      <c r="EB10" s="681"/>
      <c r="EC10" s="727"/>
    </row>
    <row r="11" spans="2:143" ht="11.25" customHeight="1" x14ac:dyDescent="0.15">
      <c r="B11" s="677" t="s">
        <v>251</v>
      </c>
      <c r="C11" s="678"/>
      <c r="D11" s="678"/>
      <c r="E11" s="678"/>
      <c r="F11" s="678"/>
      <c r="G11" s="678"/>
      <c r="H11" s="678"/>
      <c r="I11" s="678"/>
      <c r="J11" s="678"/>
      <c r="K11" s="678"/>
      <c r="L11" s="678"/>
      <c r="M11" s="678"/>
      <c r="N11" s="678"/>
      <c r="O11" s="678"/>
      <c r="P11" s="678"/>
      <c r="Q11" s="679"/>
      <c r="R11" s="680">
        <v>12290</v>
      </c>
      <c r="S11" s="681"/>
      <c r="T11" s="681"/>
      <c r="U11" s="681"/>
      <c r="V11" s="681"/>
      <c r="W11" s="681"/>
      <c r="X11" s="681"/>
      <c r="Y11" s="682"/>
      <c r="Z11" s="683">
        <v>0.7</v>
      </c>
      <c r="AA11" s="684"/>
      <c r="AB11" s="684"/>
      <c r="AC11" s="685"/>
      <c r="AD11" s="686">
        <v>12290</v>
      </c>
      <c r="AE11" s="681"/>
      <c r="AF11" s="681"/>
      <c r="AG11" s="681"/>
      <c r="AH11" s="681"/>
      <c r="AI11" s="681"/>
      <c r="AJ11" s="681"/>
      <c r="AK11" s="682"/>
      <c r="AL11" s="683">
        <v>1.7</v>
      </c>
      <c r="AM11" s="684"/>
      <c r="AN11" s="684"/>
      <c r="AO11" s="715"/>
      <c r="AP11" s="677" t="s">
        <v>252</v>
      </c>
      <c r="AQ11" s="678"/>
      <c r="AR11" s="678"/>
      <c r="AS11" s="678"/>
      <c r="AT11" s="678"/>
      <c r="AU11" s="678"/>
      <c r="AV11" s="678"/>
      <c r="AW11" s="678"/>
      <c r="AX11" s="678"/>
      <c r="AY11" s="678"/>
      <c r="AZ11" s="678"/>
      <c r="BA11" s="678"/>
      <c r="BB11" s="678"/>
      <c r="BC11" s="678"/>
      <c r="BD11" s="678"/>
      <c r="BE11" s="678"/>
      <c r="BF11" s="679"/>
      <c r="BG11" s="680">
        <v>1322</v>
      </c>
      <c r="BH11" s="681"/>
      <c r="BI11" s="681"/>
      <c r="BJ11" s="681"/>
      <c r="BK11" s="681"/>
      <c r="BL11" s="681"/>
      <c r="BM11" s="681"/>
      <c r="BN11" s="682"/>
      <c r="BO11" s="713">
        <v>2.7</v>
      </c>
      <c r="BP11" s="713"/>
      <c r="BQ11" s="713"/>
      <c r="BR11" s="713"/>
      <c r="BS11" s="686" t="s">
        <v>175</v>
      </c>
      <c r="BT11" s="681"/>
      <c r="BU11" s="681"/>
      <c r="BV11" s="681"/>
      <c r="BW11" s="681"/>
      <c r="BX11" s="681"/>
      <c r="BY11" s="681"/>
      <c r="BZ11" s="681"/>
      <c r="CA11" s="681"/>
      <c r="CB11" s="727"/>
      <c r="CD11" s="719" t="s">
        <v>253</v>
      </c>
      <c r="CE11" s="720"/>
      <c r="CF11" s="720"/>
      <c r="CG11" s="720"/>
      <c r="CH11" s="720"/>
      <c r="CI11" s="720"/>
      <c r="CJ11" s="720"/>
      <c r="CK11" s="720"/>
      <c r="CL11" s="720"/>
      <c r="CM11" s="720"/>
      <c r="CN11" s="720"/>
      <c r="CO11" s="720"/>
      <c r="CP11" s="720"/>
      <c r="CQ11" s="721"/>
      <c r="CR11" s="680">
        <v>54654</v>
      </c>
      <c r="CS11" s="681"/>
      <c r="CT11" s="681"/>
      <c r="CU11" s="681"/>
      <c r="CV11" s="681"/>
      <c r="CW11" s="681"/>
      <c r="CX11" s="681"/>
      <c r="CY11" s="682"/>
      <c r="CZ11" s="713">
        <v>3.1</v>
      </c>
      <c r="DA11" s="713"/>
      <c r="DB11" s="713"/>
      <c r="DC11" s="713"/>
      <c r="DD11" s="686">
        <v>13399</v>
      </c>
      <c r="DE11" s="681"/>
      <c r="DF11" s="681"/>
      <c r="DG11" s="681"/>
      <c r="DH11" s="681"/>
      <c r="DI11" s="681"/>
      <c r="DJ11" s="681"/>
      <c r="DK11" s="681"/>
      <c r="DL11" s="681"/>
      <c r="DM11" s="681"/>
      <c r="DN11" s="681"/>
      <c r="DO11" s="681"/>
      <c r="DP11" s="682"/>
      <c r="DQ11" s="686">
        <v>28108</v>
      </c>
      <c r="DR11" s="681"/>
      <c r="DS11" s="681"/>
      <c r="DT11" s="681"/>
      <c r="DU11" s="681"/>
      <c r="DV11" s="681"/>
      <c r="DW11" s="681"/>
      <c r="DX11" s="681"/>
      <c r="DY11" s="681"/>
      <c r="DZ11" s="681"/>
      <c r="EA11" s="681"/>
      <c r="EB11" s="681"/>
      <c r="EC11" s="727"/>
    </row>
    <row r="12" spans="2:143" ht="11.25" customHeight="1" x14ac:dyDescent="0.15">
      <c r="B12" s="677" t="s">
        <v>254</v>
      </c>
      <c r="C12" s="678"/>
      <c r="D12" s="678"/>
      <c r="E12" s="678"/>
      <c r="F12" s="678"/>
      <c r="G12" s="678"/>
      <c r="H12" s="678"/>
      <c r="I12" s="678"/>
      <c r="J12" s="678"/>
      <c r="K12" s="678"/>
      <c r="L12" s="678"/>
      <c r="M12" s="678"/>
      <c r="N12" s="678"/>
      <c r="O12" s="678"/>
      <c r="P12" s="678"/>
      <c r="Q12" s="679"/>
      <c r="R12" s="680" t="s">
        <v>237</v>
      </c>
      <c r="S12" s="681"/>
      <c r="T12" s="681"/>
      <c r="U12" s="681"/>
      <c r="V12" s="681"/>
      <c r="W12" s="681"/>
      <c r="X12" s="681"/>
      <c r="Y12" s="682"/>
      <c r="Z12" s="713" t="s">
        <v>237</v>
      </c>
      <c r="AA12" s="713"/>
      <c r="AB12" s="713"/>
      <c r="AC12" s="713"/>
      <c r="AD12" s="714" t="s">
        <v>175</v>
      </c>
      <c r="AE12" s="714"/>
      <c r="AF12" s="714"/>
      <c r="AG12" s="714"/>
      <c r="AH12" s="714"/>
      <c r="AI12" s="714"/>
      <c r="AJ12" s="714"/>
      <c r="AK12" s="714"/>
      <c r="AL12" s="683" t="s">
        <v>237</v>
      </c>
      <c r="AM12" s="684"/>
      <c r="AN12" s="684"/>
      <c r="AO12" s="715"/>
      <c r="AP12" s="677" t="s">
        <v>255</v>
      </c>
      <c r="AQ12" s="678"/>
      <c r="AR12" s="678"/>
      <c r="AS12" s="678"/>
      <c r="AT12" s="678"/>
      <c r="AU12" s="678"/>
      <c r="AV12" s="678"/>
      <c r="AW12" s="678"/>
      <c r="AX12" s="678"/>
      <c r="AY12" s="678"/>
      <c r="AZ12" s="678"/>
      <c r="BA12" s="678"/>
      <c r="BB12" s="678"/>
      <c r="BC12" s="678"/>
      <c r="BD12" s="678"/>
      <c r="BE12" s="678"/>
      <c r="BF12" s="679"/>
      <c r="BG12" s="680">
        <v>15910</v>
      </c>
      <c r="BH12" s="681"/>
      <c r="BI12" s="681"/>
      <c r="BJ12" s="681"/>
      <c r="BK12" s="681"/>
      <c r="BL12" s="681"/>
      <c r="BM12" s="681"/>
      <c r="BN12" s="682"/>
      <c r="BO12" s="713">
        <v>32.700000000000003</v>
      </c>
      <c r="BP12" s="713"/>
      <c r="BQ12" s="713"/>
      <c r="BR12" s="713"/>
      <c r="BS12" s="686" t="s">
        <v>237</v>
      </c>
      <c r="BT12" s="681"/>
      <c r="BU12" s="681"/>
      <c r="BV12" s="681"/>
      <c r="BW12" s="681"/>
      <c r="BX12" s="681"/>
      <c r="BY12" s="681"/>
      <c r="BZ12" s="681"/>
      <c r="CA12" s="681"/>
      <c r="CB12" s="727"/>
      <c r="CD12" s="719" t="s">
        <v>256</v>
      </c>
      <c r="CE12" s="720"/>
      <c r="CF12" s="720"/>
      <c r="CG12" s="720"/>
      <c r="CH12" s="720"/>
      <c r="CI12" s="720"/>
      <c r="CJ12" s="720"/>
      <c r="CK12" s="720"/>
      <c r="CL12" s="720"/>
      <c r="CM12" s="720"/>
      <c r="CN12" s="720"/>
      <c r="CO12" s="720"/>
      <c r="CP12" s="720"/>
      <c r="CQ12" s="721"/>
      <c r="CR12" s="680">
        <v>107115</v>
      </c>
      <c r="CS12" s="681"/>
      <c r="CT12" s="681"/>
      <c r="CU12" s="681"/>
      <c r="CV12" s="681"/>
      <c r="CW12" s="681"/>
      <c r="CX12" s="681"/>
      <c r="CY12" s="682"/>
      <c r="CZ12" s="713">
        <v>6.1</v>
      </c>
      <c r="DA12" s="713"/>
      <c r="DB12" s="713"/>
      <c r="DC12" s="713"/>
      <c r="DD12" s="686">
        <v>5716</v>
      </c>
      <c r="DE12" s="681"/>
      <c r="DF12" s="681"/>
      <c r="DG12" s="681"/>
      <c r="DH12" s="681"/>
      <c r="DI12" s="681"/>
      <c r="DJ12" s="681"/>
      <c r="DK12" s="681"/>
      <c r="DL12" s="681"/>
      <c r="DM12" s="681"/>
      <c r="DN12" s="681"/>
      <c r="DO12" s="681"/>
      <c r="DP12" s="682"/>
      <c r="DQ12" s="686">
        <v>90209</v>
      </c>
      <c r="DR12" s="681"/>
      <c r="DS12" s="681"/>
      <c r="DT12" s="681"/>
      <c r="DU12" s="681"/>
      <c r="DV12" s="681"/>
      <c r="DW12" s="681"/>
      <c r="DX12" s="681"/>
      <c r="DY12" s="681"/>
      <c r="DZ12" s="681"/>
      <c r="EA12" s="681"/>
      <c r="EB12" s="681"/>
      <c r="EC12" s="727"/>
    </row>
    <row r="13" spans="2:143" ht="11.25" customHeight="1" x14ac:dyDescent="0.15">
      <c r="B13" s="677" t="s">
        <v>257</v>
      </c>
      <c r="C13" s="678"/>
      <c r="D13" s="678"/>
      <c r="E13" s="678"/>
      <c r="F13" s="678"/>
      <c r="G13" s="678"/>
      <c r="H13" s="678"/>
      <c r="I13" s="678"/>
      <c r="J13" s="678"/>
      <c r="K13" s="678"/>
      <c r="L13" s="678"/>
      <c r="M13" s="678"/>
      <c r="N13" s="678"/>
      <c r="O13" s="678"/>
      <c r="P13" s="678"/>
      <c r="Q13" s="679"/>
      <c r="R13" s="680" t="s">
        <v>175</v>
      </c>
      <c r="S13" s="681"/>
      <c r="T13" s="681"/>
      <c r="U13" s="681"/>
      <c r="V13" s="681"/>
      <c r="W13" s="681"/>
      <c r="X13" s="681"/>
      <c r="Y13" s="682"/>
      <c r="Z13" s="713" t="s">
        <v>175</v>
      </c>
      <c r="AA13" s="713"/>
      <c r="AB13" s="713"/>
      <c r="AC13" s="713"/>
      <c r="AD13" s="714" t="s">
        <v>175</v>
      </c>
      <c r="AE13" s="714"/>
      <c r="AF13" s="714"/>
      <c r="AG13" s="714"/>
      <c r="AH13" s="714"/>
      <c r="AI13" s="714"/>
      <c r="AJ13" s="714"/>
      <c r="AK13" s="714"/>
      <c r="AL13" s="683" t="s">
        <v>175</v>
      </c>
      <c r="AM13" s="684"/>
      <c r="AN13" s="684"/>
      <c r="AO13" s="715"/>
      <c r="AP13" s="677" t="s">
        <v>258</v>
      </c>
      <c r="AQ13" s="678"/>
      <c r="AR13" s="678"/>
      <c r="AS13" s="678"/>
      <c r="AT13" s="678"/>
      <c r="AU13" s="678"/>
      <c r="AV13" s="678"/>
      <c r="AW13" s="678"/>
      <c r="AX13" s="678"/>
      <c r="AY13" s="678"/>
      <c r="AZ13" s="678"/>
      <c r="BA13" s="678"/>
      <c r="BB13" s="678"/>
      <c r="BC13" s="678"/>
      <c r="BD13" s="678"/>
      <c r="BE13" s="678"/>
      <c r="BF13" s="679"/>
      <c r="BG13" s="680">
        <v>13038</v>
      </c>
      <c r="BH13" s="681"/>
      <c r="BI13" s="681"/>
      <c r="BJ13" s="681"/>
      <c r="BK13" s="681"/>
      <c r="BL13" s="681"/>
      <c r="BM13" s="681"/>
      <c r="BN13" s="682"/>
      <c r="BO13" s="713">
        <v>26.8</v>
      </c>
      <c r="BP13" s="713"/>
      <c r="BQ13" s="713"/>
      <c r="BR13" s="713"/>
      <c r="BS13" s="686" t="s">
        <v>237</v>
      </c>
      <c r="BT13" s="681"/>
      <c r="BU13" s="681"/>
      <c r="BV13" s="681"/>
      <c r="BW13" s="681"/>
      <c r="BX13" s="681"/>
      <c r="BY13" s="681"/>
      <c r="BZ13" s="681"/>
      <c r="CA13" s="681"/>
      <c r="CB13" s="727"/>
      <c r="CD13" s="719" t="s">
        <v>259</v>
      </c>
      <c r="CE13" s="720"/>
      <c r="CF13" s="720"/>
      <c r="CG13" s="720"/>
      <c r="CH13" s="720"/>
      <c r="CI13" s="720"/>
      <c r="CJ13" s="720"/>
      <c r="CK13" s="720"/>
      <c r="CL13" s="720"/>
      <c r="CM13" s="720"/>
      <c r="CN13" s="720"/>
      <c r="CO13" s="720"/>
      <c r="CP13" s="720"/>
      <c r="CQ13" s="721"/>
      <c r="CR13" s="680">
        <v>158620</v>
      </c>
      <c r="CS13" s="681"/>
      <c r="CT13" s="681"/>
      <c r="CU13" s="681"/>
      <c r="CV13" s="681"/>
      <c r="CW13" s="681"/>
      <c r="CX13" s="681"/>
      <c r="CY13" s="682"/>
      <c r="CZ13" s="713">
        <v>9</v>
      </c>
      <c r="DA13" s="713"/>
      <c r="DB13" s="713"/>
      <c r="DC13" s="713"/>
      <c r="DD13" s="686">
        <v>12497</v>
      </c>
      <c r="DE13" s="681"/>
      <c r="DF13" s="681"/>
      <c r="DG13" s="681"/>
      <c r="DH13" s="681"/>
      <c r="DI13" s="681"/>
      <c r="DJ13" s="681"/>
      <c r="DK13" s="681"/>
      <c r="DL13" s="681"/>
      <c r="DM13" s="681"/>
      <c r="DN13" s="681"/>
      <c r="DO13" s="681"/>
      <c r="DP13" s="682"/>
      <c r="DQ13" s="686">
        <v>44208</v>
      </c>
      <c r="DR13" s="681"/>
      <c r="DS13" s="681"/>
      <c r="DT13" s="681"/>
      <c r="DU13" s="681"/>
      <c r="DV13" s="681"/>
      <c r="DW13" s="681"/>
      <c r="DX13" s="681"/>
      <c r="DY13" s="681"/>
      <c r="DZ13" s="681"/>
      <c r="EA13" s="681"/>
      <c r="EB13" s="681"/>
      <c r="EC13" s="727"/>
    </row>
    <row r="14" spans="2:143" ht="11.25" customHeight="1" x14ac:dyDescent="0.15">
      <c r="B14" s="677" t="s">
        <v>260</v>
      </c>
      <c r="C14" s="678"/>
      <c r="D14" s="678"/>
      <c r="E14" s="678"/>
      <c r="F14" s="678"/>
      <c r="G14" s="678"/>
      <c r="H14" s="678"/>
      <c r="I14" s="678"/>
      <c r="J14" s="678"/>
      <c r="K14" s="678"/>
      <c r="L14" s="678"/>
      <c r="M14" s="678"/>
      <c r="N14" s="678"/>
      <c r="O14" s="678"/>
      <c r="P14" s="678"/>
      <c r="Q14" s="679"/>
      <c r="R14" s="680" t="s">
        <v>237</v>
      </c>
      <c r="S14" s="681"/>
      <c r="T14" s="681"/>
      <c r="U14" s="681"/>
      <c r="V14" s="681"/>
      <c r="W14" s="681"/>
      <c r="X14" s="681"/>
      <c r="Y14" s="682"/>
      <c r="Z14" s="713" t="s">
        <v>175</v>
      </c>
      <c r="AA14" s="713"/>
      <c r="AB14" s="713"/>
      <c r="AC14" s="713"/>
      <c r="AD14" s="714" t="s">
        <v>237</v>
      </c>
      <c r="AE14" s="714"/>
      <c r="AF14" s="714"/>
      <c r="AG14" s="714"/>
      <c r="AH14" s="714"/>
      <c r="AI14" s="714"/>
      <c r="AJ14" s="714"/>
      <c r="AK14" s="714"/>
      <c r="AL14" s="683" t="s">
        <v>175</v>
      </c>
      <c r="AM14" s="684"/>
      <c r="AN14" s="684"/>
      <c r="AO14" s="715"/>
      <c r="AP14" s="677" t="s">
        <v>261</v>
      </c>
      <c r="AQ14" s="678"/>
      <c r="AR14" s="678"/>
      <c r="AS14" s="678"/>
      <c r="AT14" s="678"/>
      <c r="AU14" s="678"/>
      <c r="AV14" s="678"/>
      <c r="AW14" s="678"/>
      <c r="AX14" s="678"/>
      <c r="AY14" s="678"/>
      <c r="AZ14" s="678"/>
      <c r="BA14" s="678"/>
      <c r="BB14" s="678"/>
      <c r="BC14" s="678"/>
      <c r="BD14" s="678"/>
      <c r="BE14" s="678"/>
      <c r="BF14" s="679"/>
      <c r="BG14" s="680">
        <v>2379</v>
      </c>
      <c r="BH14" s="681"/>
      <c r="BI14" s="681"/>
      <c r="BJ14" s="681"/>
      <c r="BK14" s="681"/>
      <c r="BL14" s="681"/>
      <c r="BM14" s="681"/>
      <c r="BN14" s="682"/>
      <c r="BO14" s="713">
        <v>4.9000000000000004</v>
      </c>
      <c r="BP14" s="713"/>
      <c r="BQ14" s="713"/>
      <c r="BR14" s="713"/>
      <c r="BS14" s="686" t="s">
        <v>237</v>
      </c>
      <c r="BT14" s="681"/>
      <c r="BU14" s="681"/>
      <c r="BV14" s="681"/>
      <c r="BW14" s="681"/>
      <c r="BX14" s="681"/>
      <c r="BY14" s="681"/>
      <c r="BZ14" s="681"/>
      <c r="CA14" s="681"/>
      <c r="CB14" s="727"/>
      <c r="CD14" s="719" t="s">
        <v>262</v>
      </c>
      <c r="CE14" s="720"/>
      <c r="CF14" s="720"/>
      <c r="CG14" s="720"/>
      <c r="CH14" s="720"/>
      <c r="CI14" s="720"/>
      <c r="CJ14" s="720"/>
      <c r="CK14" s="720"/>
      <c r="CL14" s="720"/>
      <c r="CM14" s="720"/>
      <c r="CN14" s="720"/>
      <c r="CO14" s="720"/>
      <c r="CP14" s="720"/>
      <c r="CQ14" s="721"/>
      <c r="CR14" s="680">
        <v>63227</v>
      </c>
      <c r="CS14" s="681"/>
      <c r="CT14" s="681"/>
      <c r="CU14" s="681"/>
      <c r="CV14" s="681"/>
      <c r="CW14" s="681"/>
      <c r="CX14" s="681"/>
      <c r="CY14" s="682"/>
      <c r="CZ14" s="713">
        <v>3.6</v>
      </c>
      <c r="DA14" s="713"/>
      <c r="DB14" s="713"/>
      <c r="DC14" s="713"/>
      <c r="DD14" s="686" t="s">
        <v>175</v>
      </c>
      <c r="DE14" s="681"/>
      <c r="DF14" s="681"/>
      <c r="DG14" s="681"/>
      <c r="DH14" s="681"/>
      <c r="DI14" s="681"/>
      <c r="DJ14" s="681"/>
      <c r="DK14" s="681"/>
      <c r="DL14" s="681"/>
      <c r="DM14" s="681"/>
      <c r="DN14" s="681"/>
      <c r="DO14" s="681"/>
      <c r="DP14" s="682"/>
      <c r="DQ14" s="686">
        <v>60472</v>
      </c>
      <c r="DR14" s="681"/>
      <c r="DS14" s="681"/>
      <c r="DT14" s="681"/>
      <c r="DU14" s="681"/>
      <c r="DV14" s="681"/>
      <c r="DW14" s="681"/>
      <c r="DX14" s="681"/>
      <c r="DY14" s="681"/>
      <c r="DZ14" s="681"/>
      <c r="EA14" s="681"/>
      <c r="EB14" s="681"/>
      <c r="EC14" s="727"/>
    </row>
    <row r="15" spans="2:143" ht="11.25" customHeight="1" x14ac:dyDescent="0.15">
      <c r="B15" s="677" t="s">
        <v>263</v>
      </c>
      <c r="C15" s="678"/>
      <c r="D15" s="678"/>
      <c r="E15" s="678"/>
      <c r="F15" s="678"/>
      <c r="G15" s="678"/>
      <c r="H15" s="678"/>
      <c r="I15" s="678"/>
      <c r="J15" s="678"/>
      <c r="K15" s="678"/>
      <c r="L15" s="678"/>
      <c r="M15" s="678"/>
      <c r="N15" s="678"/>
      <c r="O15" s="678"/>
      <c r="P15" s="678"/>
      <c r="Q15" s="679"/>
      <c r="R15" s="680" t="s">
        <v>237</v>
      </c>
      <c r="S15" s="681"/>
      <c r="T15" s="681"/>
      <c r="U15" s="681"/>
      <c r="V15" s="681"/>
      <c r="W15" s="681"/>
      <c r="X15" s="681"/>
      <c r="Y15" s="682"/>
      <c r="Z15" s="713" t="s">
        <v>237</v>
      </c>
      <c r="AA15" s="713"/>
      <c r="AB15" s="713"/>
      <c r="AC15" s="713"/>
      <c r="AD15" s="714" t="s">
        <v>139</v>
      </c>
      <c r="AE15" s="714"/>
      <c r="AF15" s="714"/>
      <c r="AG15" s="714"/>
      <c r="AH15" s="714"/>
      <c r="AI15" s="714"/>
      <c r="AJ15" s="714"/>
      <c r="AK15" s="714"/>
      <c r="AL15" s="683" t="s">
        <v>175</v>
      </c>
      <c r="AM15" s="684"/>
      <c r="AN15" s="684"/>
      <c r="AO15" s="715"/>
      <c r="AP15" s="677" t="s">
        <v>264</v>
      </c>
      <c r="AQ15" s="678"/>
      <c r="AR15" s="678"/>
      <c r="AS15" s="678"/>
      <c r="AT15" s="678"/>
      <c r="AU15" s="678"/>
      <c r="AV15" s="678"/>
      <c r="AW15" s="678"/>
      <c r="AX15" s="678"/>
      <c r="AY15" s="678"/>
      <c r="AZ15" s="678"/>
      <c r="BA15" s="678"/>
      <c r="BB15" s="678"/>
      <c r="BC15" s="678"/>
      <c r="BD15" s="678"/>
      <c r="BE15" s="678"/>
      <c r="BF15" s="679"/>
      <c r="BG15" s="680">
        <v>1446</v>
      </c>
      <c r="BH15" s="681"/>
      <c r="BI15" s="681"/>
      <c r="BJ15" s="681"/>
      <c r="BK15" s="681"/>
      <c r="BL15" s="681"/>
      <c r="BM15" s="681"/>
      <c r="BN15" s="682"/>
      <c r="BO15" s="713">
        <v>3</v>
      </c>
      <c r="BP15" s="713"/>
      <c r="BQ15" s="713"/>
      <c r="BR15" s="713"/>
      <c r="BS15" s="686" t="s">
        <v>237</v>
      </c>
      <c r="BT15" s="681"/>
      <c r="BU15" s="681"/>
      <c r="BV15" s="681"/>
      <c r="BW15" s="681"/>
      <c r="BX15" s="681"/>
      <c r="BY15" s="681"/>
      <c r="BZ15" s="681"/>
      <c r="CA15" s="681"/>
      <c r="CB15" s="727"/>
      <c r="CD15" s="719" t="s">
        <v>265</v>
      </c>
      <c r="CE15" s="720"/>
      <c r="CF15" s="720"/>
      <c r="CG15" s="720"/>
      <c r="CH15" s="720"/>
      <c r="CI15" s="720"/>
      <c r="CJ15" s="720"/>
      <c r="CK15" s="720"/>
      <c r="CL15" s="720"/>
      <c r="CM15" s="720"/>
      <c r="CN15" s="720"/>
      <c r="CO15" s="720"/>
      <c r="CP15" s="720"/>
      <c r="CQ15" s="721"/>
      <c r="CR15" s="680">
        <v>104846</v>
      </c>
      <c r="CS15" s="681"/>
      <c r="CT15" s="681"/>
      <c r="CU15" s="681"/>
      <c r="CV15" s="681"/>
      <c r="CW15" s="681"/>
      <c r="CX15" s="681"/>
      <c r="CY15" s="682"/>
      <c r="CZ15" s="713">
        <v>6</v>
      </c>
      <c r="DA15" s="713"/>
      <c r="DB15" s="713"/>
      <c r="DC15" s="713"/>
      <c r="DD15" s="686" t="s">
        <v>175</v>
      </c>
      <c r="DE15" s="681"/>
      <c r="DF15" s="681"/>
      <c r="DG15" s="681"/>
      <c r="DH15" s="681"/>
      <c r="DI15" s="681"/>
      <c r="DJ15" s="681"/>
      <c r="DK15" s="681"/>
      <c r="DL15" s="681"/>
      <c r="DM15" s="681"/>
      <c r="DN15" s="681"/>
      <c r="DO15" s="681"/>
      <c r="DP15" s="682"/>
      <c r="DQ15" s="686">
        <v>84034</v>
      </c>
      <c r="DR15" s="681"/>
      <c r="DS15" s="681"/>
      <c r="DT15" s="681"/>
      <c r="DU15" s="681"/>
      <c r="DV15" s="681"/>
      <c r="DW15" s="681"/>
      <c r="DX15" s="681"/>
      <c r="DY15" s="681"/>
      <c r="DZ15" s="681"/>
      <c r="EA15" s="681"/>
      <c r="EB15" s="681"/>
      <c r="EC15" s="727"/>
    </row>
    <row r="16" spans="2:143" ht="11.25" customHeight="1" x14ac:dyDescent="0.15">
      <c r="B16" s="677" t="s">
        <v>266</v>
      </c>
      <c r="C16" s="678"/>
      <c r="D16" s="678"/>
      <c r="E16" s="678"/>
      <c r="F16" s="678"/>
      <c r="G16" s="678"/>
      <c r="H16" s="678"/>
      <c r="I16" s="678"/>
      <c r="J16" s="678"/>
      <c r="K16" s="678"/>
      <c r="L16" s="678"/>
      <c r="M16" s="678"/>
      <c r="N16" s="678"/>
      <c r="O16" s="678"/>
      <c r="P16" s="678"/>
      <c r="Q16" s="679"/>
      <c r="R16" s="680">
        <v>447</v>
      </c>
      <c r="S16" s="681"/>
      <c r="T16" s="681"/>
      <c r="U16" s="681"/>
      <c r="V16" s="681"/>
      <c r="W16" s="681"/>
      <c r="X16" s="681"/>
      <c r="Y16" s="682"/>
      <c r="Z16" s="713">
        <v>0</v>
      </c>
      <c r="AA16" s="713"/>
      <c r="AB16" s="713"/>
      <c r="AC16" s="713"/>
      <c r="AD16" s="714">
        <v>447</v>
      </c>
      <c r="AE16" s="714"/>
      <c r="AF16" s="714"/>
      <c r="AG16" s="714"/>
      <c r="AH16" s="714"/>
      <c r="AI16" s="714"/>
      <c r="AJ16" s="714"/>
      <c r="AK16" s="714"/>
      <c r="AL16" s="683">
        <v>0.1</v>
      </c>
      <c r="AM16" s="684"/>
      <c r="AN16" s="684"/>
      <c r="AO16" s="715"/>
      <c r="AP16" s="677" t="s">
        <v>267</v>
      </c>
      <c r="AQ16" s="678"/>
      <c r="AR16" s="678"/>
      <c r="AS16" s="678"/>
      <c r="AT16" s="678"/>
      <c r="AU16" s="678"/>
      <c r="AV16" s="678"/>
      <c r="AW16" s="678"/>
      <c r="AX16" s="678"/>
      <c r="AY16" s="678"/>
      <c r="AZ16" s="678"/>
      <c r="BA16" s="678"/>
      <c r="BB16" s="678"/>
      <c r="BC16" s="678"/>
      <c r="BD16" s="678"/>
      <c r="BE16" s="678"/>
      <c r="BF16" s="679"/>
      <c r="BG16" s="680" t="s">
        <v>175</v>
      </c>
      <c r="BH16" s="681"/>
      <c r="BI16" s="681"/>
      <c r="BJ16" s="681"/>
      <c r="BK16" s="681"/>
      <c r="BL16" s="681"/>
      <c r="BM16" s="681"/>
      <c r="BN16" s="682"/>
      <c r="BO16" s="713" t="s">
        <v>237</v>
      </c>
      <c r="BP16" s="713"/>
      <c r="BQ16" s="713"/>
      <c r="BR16" s="713"/>
      <c r="BS16" s="686" t="s">
        <v>175</v>
      </c>
      <c r="BT16" s="681"/>
      <c r="BU16" s="681"/>
      <c r="BV16" s="681"/>
      <c r="BW16" s="681"/>
      <c r="BX16" s="681"/>
      <c r="BY16" s="681"/>
      <c r="BZ16" s="681"/>
      <c r="CA16" s="681"/>
      <c r="CB16" s="727"/>
      <c r="CD16" s="719" t="s">
        <v>268</v>
      </c>
      <c r="CE16" s="720"/>
      <c r="CF16" s="720"/>
      <c r="CG16" s="720"/>
      <c r="CH16" s="720"/>
      <c r="CI16" s="720"/>
      <c r="CJ16" s="720"/>
      <c r="CK16" s="720"/>
      <c r="CL16" s="720"/>
      <c r="CM16" s="720"/>
      <c r="CN16" s="720"/>
      <c r="CO16" s="720"/>
      <c r="CP16" s="720"/>
      <c r="CQ16" s="721"/>
      <c r="CR16" s="680">
        <v>61849</v>
      </c>
      <c r="CS16" s="681"/>
      <c r="CT16" s="681"/>
      <c r="CU16" s="681"/>
      <c r="CV16" s="681"/>
      <c r="CW16" s="681"/>
      <c r="CX16" s="681"/>
      <c r="CY16" s="682"/>
      <c r="CZ16" s="713">
        <v>3.5</v>
      </c>
      <c r="DA16" s="713"/>
      <c r="DB16" s="713"/>
      <c r="DC16" s="713"/>
      <c r="DD16" s="686" t="s">
        <v>237</v>
      </c>
      <c r="DE16" s="681"/>
      <c r="DF16" s="681"/>
      <c r="DG16" s="681"/>
      <c r="DH16" s="681"/>
      <c r="DI16" s="681"/>
      <c r="DJ16" s="681"/>
      <c r="DK16" s="681"/>
      <c r="DL16" s="681"/>
      <c r="DM16" s="681"/>
      <c r="DN16" s="681"/>
      <c r="DO16" s="681"/>
      <c r="DP16" s="682"/>
      <c r="DQ16" s="686">
        <v>7290</v>
      </c>
      <c r="DR16" s="681"/>
      <c r="DS16" s="681"/>
      <c r="DT16" s="681"/>
      <c r="DU16" s="681"/>
      <c r="DV16" s="681"/>
      <c r="DW16" s="681"/>
      <c r="DX16" s="681"/>
      <c r="DY16" s="681"/>
      <c r="DZ16" s="681"/>
      <c r="EA16" s="681"/>
      <c r="EB16" s="681"/>
      <c r="EC16" s="727"/>
    </row>
    <row r="17" spans="2:133" ht="11.25" customHeight="1" x14ac:dyDescent="0.15">
      <c r="B17" s="677" t="s">
        <v>269</v>
      </c>
      <c r="C17" s="678"/>
      <c r="D17" s="678"/>
      <c r="E17" s="678"/>
      <c r="F17" s="678"/>
      <c r="G17" s="678"/>
      <c r="H17" s="678"/>
      <c r="I17" s="678"/>
      <c r="J17" s="678"/>
      <c r="K17" s="678"/>
      <c r="L17" s="678"/>
      <c r="M17" s="678"/>
      <c r="N17" s="678"/>
      <c r="O17" s="678"/>
      <c r="P17" s="678"/>
      <c r="Q17" s="679"/>
      <c r="R17" s="680">
        <v>31</v>
      </c>
      <c r="S17" s="681"/>
      <c r="T17" s="681"/>
      <c r="U17" s="681"/>
      <c r="V17" s="681"/>
      <c r="W17" s="681"/>
      <c r="X17" s="681"/>
      <c r="Y17" s="682"/>
      <c r="Z17" s="713">
        <v>0</v>
      </c>
      <c r="AA17" s="713"/>
      <c r="AB17" s="713"/>
      <c r="AC17" s="713"/>
      <c r="AD17" s="714">
        <v>31</v>
      </c>
      <c r="AE17" s="714"/>
      <c r="AF17" s="714"/>
      <c r="AG17" s="714"/>
      <c r="AH17" s="714"/>
      <c r="AI17" s="714"/>
      <c r="AJ17" s="714"/>
      <c r="AK17" s="714"/>
      <c r="AL17" s="683">
        <v>0</v>
      </c>
      <c r="AM17" s="684"/>
      <c r="AN17" s="684"/>
      <c r="AO17" s="715"/>
      <c r="AP17" s="677" t="s">
        <v>270</v>
      </c>
      <c r="AQ17" s="678"/>
      <c r="AR17" s="678"/>
      <c r="AS17" s="678"/>
      <c r="AT17" s="678"/>
      <c r="AU17" s="678"/>
      <c r="AV17" s="678"/>
      <c r="AW17" s="678"/>
      <c r="AX17" s="678"/>
      <c r="AY17" s="678"/>
      <c r="AZ17" s="678"/>
      <c r="BA17" s="678"/>
      <c r="BB17" s="678"/>
      <c r="BC17" s="678"/>
      <c r="BD17" s="678"/>
      <c r="BE17" s="678"/>
      <c r="BF17" s="679"/>
      <c r="BG17" s="680" t="s">
        <v>175</v>
      </c>
      <c r="BH17" s="681"/>
      <c r="BI17" s="681"/>
      <c r="BJ17" s="681"/>
      <c r="BK17" s="681"/>
      <c r="BL17" s="681"/>
      <c r="BM17" s="681"/>
      <c r="BN17" s="682"/>
      <c r="BO17" s="713" t="s">
        <v>237</v>
      </c>
      <c r="BP17" s="713"/>
      <c r="BQ17" s="713"/>
      <c r="BR17" s="713"/>
      <c r="BS17" s="686" t="s">
        <v>175</v>
      </c>
      <c r="BT17" s="681"/>
      <c r="BU17" s="681"/>
      <c r="BV17" s="681"/>
      <c r="BW17" s="681"/>
      <c r="BX17" s="681"/>
      <c r="BY17" s="681"/>
      <c r="BZ17" s="681"/>
      <c r="CA17" s="681"/>
      <c r="CB17" s="727"/>
      <c r="CD17" s="719" t="s">
        <v>271</v>
      </c>
      <c r="CE17" s="720"/>
      <c r="CF17" s="720"/>
      <c r="CG17" s="720"/>
      <c r="CH17" s="720"/>
      <c r="CI17" s="720"/>
      <c r="CJ17" s="720"/>
      <c r="CK17" s="720"/>
      <c r="CL17" s="720"/>
      <c r="CM17" s="720"/>
      <c r="CN17" s="720"/>
      <c r="CO17" s="720"/>
      <c r="CP17" s="720"/>
      <c r="CQ17" s="721"/>
      <c r="CR17" s="680">
        <v>139273</v>
      </c>
      <c r="CS17" s="681"/>
      <c r="CT17" s="681"/>
      <c r="CU17" s="681"/>
      <c r="CV17" s="681"/>
      <c r="CW17" s="681"/>
      <c r="CX17" s="681"/>
      <c r="CY17" s="682"/>
      <c r="CZ17" s="713">
        <v>7.9</v>
      </c>
      <c r="DA17" s="713"/>
      <c r="DB17" s="713"/>
      <c r="DC17" s="713"/>
      <c r="DD17" s="686" t="s">
        <v>237</v>
      </c>
      <c r="DE17" s="681"/>
      <c r="DF17" s="681"/>
      <c r="DG17" s="681"/>
      <c r="DH17" s="681"/>
      <c r="DI17" s="681"/>
      <c r="DJ17" s="681"/>
      <c r="DK17" s="681"/>
      <c r="DL17" s="681"/>
      <c r="DM17" s="681"/>
      <c r="DN17" s="681"/>
      <c r="DO17" s="681"/>
      <c r="DP17" s="682"/>
      <c r="DQ17" s="686">
        <v>139273</v>
      </c>
      <c r="DR17" s="681"/>
      <c r="DS17" s="681"/>
      <c r="DT17" s="681"/>
      <c r="DU17" s="681"/>
      <c r="DV17" s="681"/>
      <c r="DW17" s="681"/>
      <c r="DX17" s="681"/>
      <c r="DY17" s="681"/>
      <c r="DZ17" s="681"/>
      <c r="EA17" s="681"/>
      <c r="EB17" s="681"/>
      <c r="EC17" s="727"/>
    </row>
    <row r="18" spans="2:133" ht="11.25" customHeight="1" x14ac:dyDescent="0.15">
      <c r="B18" s="677" t="s">
        <v>272</v>
      </c>
      <c r="C18" s="678"/>
      <c r="D18" s="678"/>
      <c r="E18" s="678"/>
      <c r="F18" s="678"/>
      <c r="G18" s="678"/>
      <c r="H18" s="678"/>
      <c r="I18" s="678"/>
      <c r="J18" s="678"/>
      <c r="K18" s="678"/>
      <c r="L18" s="678"/>
      <c r="M18" s="678"/>
      <c r="N18" s="678"/>
      <c r="O18" s="678"/>
      <c r="P18" s="678"/>
      <c r="Q18" s="679"/>
      <c r="R18" s="680">
        <v>233</v>
      </c>
      <c r="S18" s="681"/>
      <c r="T18" s="681"/>
      <c r="U18" s="681"/>
      <c r="V18" s="681"/>
      <c r="W18" s="681"/>
      <c r="X18" s="681"/>
      <c r="Y18" s="682"/>
      <c r="Z18" s="713">
        <v>0</v>
      </c>
      <c r="AA18" s="713"/>
      <c r="AB18" s="713"/>
      <c r="AC18" s="713"/>
      <c r="AD18" s="714">
        <v>233</v>
      </c>
      <c r="AE18" s="714"/>
      <c r="AF18" s="714"/>
      <c r="AG18" s="714"/>
      <c r="AH18" s="714"/>
      <c r="AI18" s="714"/>
      <c r="AJ18" s="714"/>
      <c r="AK18" s="714"/>
      <c r="AL18" s="683">
        <v>0</v>
      </c>
      <c r="AM18" s="684"/>
      <c r="AN18" s="684"/>
      <c r="AO18" s="715"/>
      <c r="AP18" s="677" t="s">
        <v>273</v>
      </c>
      <c r="AQ18" s="678"/>
      <c r="AR18" s="678"/>
      <c r="AS18" s="678"/>
      <c r="AT18" s="678"/>
      <c r="AU18" s="678"/>
      <c r="AV18" s="678"/>
      <c r="AW18" s="678"/>
      <c r="AX18" s="678"/>
      <c r="AY18" s="678"/>
      <c r="AZ18" s="678"/>
      <c r="BA18" s="678"/>
      <c r="BB18" s="678"/>
      <c r="BC18" s="678"/>
      <c r="BD18" s="678"/>
      <c r="BE18" s="678"/>
      <c r="BF18" s="679"/>
      <c r="BG18" s="680" t="s">
        <v>237</v>
      </c>
      <c r="BH18" s="681"/>
      <c r="BI18" s="681"/>
      <c r="BJ18" s="681"/>
      <c r="BK18" s="681"/>
      <c r="BL18" s="681"/>
      <c r="BM18" s="681"/>
      <c r="BN18" s="682"/>
      <c r="BO18" s="713" t="s">
        <v>139</v>
      </c>
      <c r="BP18" s="713"/>
      <c r="BQ18" s="713"/>
      <c r="BR18" s="713"/>
      <c r="BS18" s="686" t="s">
        <v>139</v>
      </c>
      <c r="BT18" s="681"/>
      <c r="BU18" s="681"/>
      <c r="BV18" s="681"/>
      <c r="BW18" s="681"/>
      <c r="BX18" s="681"/>
      <c r="BY18" s="681"/>
      <c r="BZ18" s="681"/>
      <c r="CA18" s="681"/>
      <c r="CB18" s="727"/>
      <c r="CD18" s="719" t="s">
        <v>274</v>
      </c>
      <c r="CE18" s="720"/>
      <c r="CF18" s="720"/>
      <c r="CG18" s="720"/>
      <c r="CH18" s="720"/>
      <c r="CI18" s="720"/>
      <c r="CJ18" s="720"/>
      <c r="CK18" s="720"/>
      <c r="CL18" s="720"/>
      <c r="CM18" s="720"/>
      <c r="CN18" s="720"/>
      <c r="CO18" s="720"/>
      <c r="CP18" s="720"/>
      <c r="CQ18" s="721"/>
      <c r="CR18" s="680" t="s">
        <v>175</v>
      </c>
      <c r="CS18" s="681"/>
      <c r="CT18" s="681"/>
      <c r="CU18" s="681"/>
      <c r="CV18" s="681"/>
      <c r="CW18" s="681"/>
      <c r="CX18" s="681"/>
      <c r="CY18" s="682"/>
      <c r="CZ18" s="713" t="s">
        <v>237</v>
      </c>
      <c r="DA18" s="713"/>
      <c r="DB18" s="713"/>
      <c r="DC18" s="713"/>
      <c r="DD18" s="686" t="s">
        <v>139</v>
      </c>
      <c r="DE18" s="681"/>
      <c r="DF18" s="681"/>
      <c r="DG18" s="681"/>
      <c r="DH18" s="681"/>
      <c r="DI18" s="681"/>
      <c r="DJ18" s="681"/>
      <c r="DK18" s="681"/>
      <c r="DL18" s="681"/>
      <c r="DM18" s="681"/>
      <c r="DN18" s="681"/>
      <c r="DO18" s="681"/>
      <c r="DP18" s="682"/>
      <c r="DQ18" s="686" t="s">
        <v>175</v>
      </c>
      <c r="DR18" s="681"/>
      <c r="DS18" s="681"/>
      <c r="DT18" s="681"/>
      <c r="DU18" s="681"/>
      <c r="DV18" s="681"/>
      <c r="DW18" s="681"/>
      <c r="DX18" s="681"/>
      <c r="DY18" s="681"/>
      <c r="DZ18" s="681"/>
      <c r="EA18" s="681"/>
      <c r="EB18" s="681"/>
      <c r="EC18" s="727"/>
    </row>
    <row r="19" spans="2:133" ht="11.25" customHeight="1" x14ac:dyDescent="0.15">
      <c r="B19" s="677" t="s">
        <v>275</v>
      </c>
      <c r="C19" s="678"/>
      <c r="D19" s="678"/>
      <c r="E19" s="678"/>
      <c r="F19" s="678"/>
      <c r="G19" s="678"/>
      <c r="H19" s="678"/>
      <c r="I19" s="678"/>
      <c r="J19" s="678"/>
      <c r="K19" s="678"/>
      <c r="L19" s="678"/>
      <c r="M19" s="678"/>
      <c r="N19" s="678"/>
      <c r="O19" s="678"/>
      <c r="P19" s="678"/>
      <c r="Q19" s="679"/>
      <c r="R19" s="680" t="s">
        <v>139</v>
      </c>
      <c r="S19" s="681"/>
      <c r="T19" s="681"/>
      <c r="U19" s="681"/>
      <c r="V19" s="681"/>
      <c r="W19" s="681"/>
      <c r="X19" s="681"/>
      <c r="Y19" s="682"/>
      <c r="Z19" s="713" t="s">
        <v>237</v>
      </c>
      <c r="AA19" s="713"/>
      <c r="AB19" s="713"/>
      <c r="AC19" s="713"/>
      <c r="AD19" s="714" t="s">
        <v>237</v>
      </c>
      <c r="AE19" s="714"/>
      <c r="AF19" s="714"/>
      <c r="AG19" s="714"/>
      <c r="AH19" s="714"/>
      <c r="AI19" s="714"/>
      <c r="AJ19" s="714"/>
      <c r="AK19" s="714"/>
      <c r="AL19" s="683" t="s">
        <v>139</v>
      </c>
      <c r="AM19" s="684"/>
      <c r="AN19" s="684"/>
      <c r="AO19" s="715"/>
      <c r="AP19" s="677" t="s">
        <v>276</v>
      </c>
      <c r="AQ19" s="678"/>
      <c r="AR19" s="678"/>
      <c r="AS19" s="678"/>
      <c r="AT19" s="678"/>
      <c r="AU19" s="678"/>
      <c r="AV19" s="678"/>
      <c r="AW19" s="678"/>
      <c r="AX19" s="678"/>
      <c r="AY19" s="678"/>
      <c r="AZ19" s="678"/>
      <c r="BA19" s="678"/>
      <c r="BB19" s="678"/>
      <c r="BC19" s="678"/>
      <c r="BD19" s="678"/>
      <c r="BE19" s="678"/>
      <c r="BF19" s="679"/>
      <c r="BG19" s="680">
        <v>5390</v>
      </c>
      <c r="BH19" s="681"/>
      <c r="BI19" s="681"/>
      <c r="BJ19" s="681"/>
      <c r="BK19" s="681"/>
      <c r="BL19" s="681"/>
      <c r="BM19" s="681"/>
      <c r="BN19" s="682"/>
      <c r="BO19" s="713">
        <v>11.1</v>
      </c>
      <c r="BP19" s="713"/>
      <c r="BQ19" s="713"/>
      <c r="BR19" s="713"/>
      <c r="BS19" s="686" t="s">
        <v>237</v>
      </c>
      <c r="BT19" s="681"/>
      <c r="BU19" s="681"/>
      <c r="BV19" s="681"/>
      <c r="BW19" s="681"/>
      <c r="BX19" s="681"/>
      <c r="BY19" s="681"/>
      <c r="BZ19" s="681"/>
      <c r="CA19" s="681"/>
      <c r="CB19" s="727"/>
      <c r="CD19" s="719" t="s">
        <v>277</v>
      </c>
      <c r="CE19" s="720"/>
      <c r="CF19" s="720"/>
      <c r="CG19" s="720"/>
      <c r="CH19" s="720"/>
      <c r="CI19" s="720"/>
      <c r="CJ19" s="720"/>
      <c r="CK19" s="720"/>
      <c r="CL19" s="720"/>
      <c r="CM19" s="720"/>
      <c r="CN19" s="720"/>
      <c r="CO19" s="720"/>
      <c r="CP19" s="720"/>
      <c r="CQ19" s="721"/>
      <c r="CR19" s="680" t="s">
        <v>237</v>
      </c>
      <c r="CS19" s="681"/>
      <c r="CT19" s="681"/>
      <c r="CU19" s="681"/>
      <c r="CV19" s="681"/>
      <c r="CW19" s="681"/>
      <c r="CX19" s="681"/>
      <c r="CY19" s="682"/>
      <c r="CZ19" s="713" t="s">
        <v>139</v>
      </c>
      <c r="DA19" s="713"/>
      <c r="DB19" s="713"/>
      <c r="DC19" s="713"/>
      <c r="DD19" s="686" t="s">
        <v>175</v>
      </c>
      <c r="DE19" s="681"/>
      <c r="DF19" s="681"/>
      <c r="DG19" s="681"/>
      <c r="DH19" s="681"/>
      <c r="DI19" s="681"/>
      <c r="DJ19" s="681"/>
      <c r="DK19" s="681"/>
      <c r="DL19" s="681"/>
      <c r="DM19" s="681"/>
      <c r="DN19" s="681"/>
      <c r="DO19" s="681"/>
      <c r="DP19" s="682"/>
      <c r="DQ19" s="686" t="s">
        <v>139</v>
      </c>
      <c r="DR19" s="681"/>
      <c r="DS19" s="681"/>
      <c r="DT19" s="681"/>
      <c r="DU19" s="681"/>
      <c r="DV19" s="681"/>
      <c r="DW19" s="681"/>
      <c r="DX19" s="681"/>
      <c r="DY19" s="681"/>
      <c r="DZ19" s="681"/>
      <c r="EA19" s="681"/>
      <c r="EB19" s="681"/>
      <c r="EC19" s="727"/>
    </row>
    <row r="20" spans="2:133" ht="11.25" customHeight="1" x14ac:dyDescent="0.15">
      <c r="B20" s="677" t="s">
        <v>278</v>
      </c>
      <c r="C20" s="678"/>
      <c r="D20" s="678"/>
      <c r="E20" s="678"/>
      <c r="F20" s="678"/>
      <c r="G20" s="678"/>
      <c r="H20" s="678"/>
      <c r="I20" s="678"/>
      <c r="J20" s="678"/>
      <c r="K20" s="678"/>
      <c r="L20" s="678"/>
      <c r="M20" s="678"/>
      <c r="N20" s="678"/>
      <c r="O20" s="678"/>
      <c r="P20" s="678"/>
      <c r="Q20" s="679"/>
      <c r="R20" s="680">
        <v>193</v>
      </c>
      <c r="S20" s="681"/>
      <c r="T20" s="681"/>
      <c r="U20" s="681"/>
      <c r="V20" s="681"/>
      <c r="W20" s="681"/>
      <c r="X20" s="681"/>
      <c r="Y20" s="682"/>
      <c r="Z20" s="713">
        <v>0</v>
      </c>
      <c r="AA20" s="713"/>
      <c r="AB20" s="713"/>
      <c r="AC20" s="713"/>
      <c r="AD20" s="714">
        <v>193</v>
      </c>
      <c r="AE20" s="714"/>
      <c r="AF20" s="714"/>
      <c r="AG20" s="714"/>
      <c r="AH20" s="714"/>
      <c r="AI20" s="714"/>
      <c r="AJ20" s="714"/>
      <c r="AK20" s="714"/>
      <c r="AL20" s="683">
        <v>0</v>
      </c>
      <c r="AM20" s="684"/>
      <c r="AN20" s="684"/>
      <c r="AO20" s="715"/>
      <c r="AP20" s="677" t="s">
        <v>279</v>
      </c>
      <c r="AQ20" s="678"/>
      <c r="AR20" s="678"/>
      <c r="AS20" s="678"/>
      <c r="AT20" s="678"/>
      <c r="AU20" s="678"/>
      <c r="AV20" s="678"/>
      <c r="AW20" s="678"/>
      <c r="AX20" s="678"/>
      <c r="AY20" s="678"/>
      <c r="AZ20" s="678"/>
      <c r="BA20" s="678"/>
      <c r="BB20" s="678"/>
      <c r="BC20" s="678"/>
      <c r="BD20" s="678"/>
      <c r="BE20" s="678"/>
      <c r="BF20" s="679"/>
      <c r="BG20" s="680">
        <v>5390</v>
      </c>
      <c r="BH20" s="681"/>
      <c r="BI20" s="681"/>
      <c r="BJ20" s="681"/>
      <c r="BK20" s="681"/>
      <c r="BL20" s="681"/>
      <c r="BM20" s="681"/>
      <c r="BN20" s="682"/>
      <c r="BO20" s="713">
        <v>11.1</v>
      </c>
      <c r="BP20" s="713"/>
      <c r="BQ20" s="713"/>
      <c r="BR20" s="713"/>
      <c r="BS20" s="686" t="s">
        <v>175</v>
      </c>
      <c r="BT20" s="681"/>
      <c r="BU20" s="681"/>
      <c r="BV20" s="681"/>
      <c r="BW20" s="681"/>
      <c r="BX20" s="681"/>
      <c r="BY20" s="681"/>
      <c r="BZ20" s="681"/>
      <c r="CA20" s="681"/>
      <c r="CB20" s="727"/>
      <c r="CD20" s="719" t="s">
        <v>280</v>
      </c>
      <c r="CE20" s="720"/>
      <c r="CF20" s="720"/>
      <c r="CG20" s="720"/>
      <c r="CH20" s="720"/>
      <c r="CI20" s="720"/>
      <c r="CJ20" s="720"/>
      <c r="CK20" s="720"/>
      <c r="CL20" s="720"/>
      <c r="CM20" s="720"/>
      <c r="CN20" s="720"/>
      <c r="CO20" s="720"/>
      <c r="CP20" s="720"/>
      <c r="CQ20" s="721"/>
      <c r="CR20" s="680">
        <v>1753532</v>
      </c>
      <c r="CS20" s="681"/>
      <c r="CT20" s="681"/>
      <c r="CU20" s="681"/>
      <c r="CV20" s="681"/>
      <c r="CW20" s="681"/>
      <c r="CX20" s="681"/>
      <c r="CY20" s="682"/>
      <c r="CZ20" s="713">
        <v>100</v>
      </c>
      <c r="DA20" s="713"/>
      <c r="DB20" s="713"/>
      <c r="DC20" s="713"/>
      <c r="DD20" s="686">
        <v>206819</v>
      </c>
      <c r="DE20" s="681"/>
      <c r="DF20" s="681"/>
      <c r="DG20" s="681"/>
      <c r="DH20" s="681"/>
      <c r="DI20" s="681"/>
      <c r="DJ20" s="681"/>
      <c r="DK20" s="681"/>
      <c r="DL20" s="681"/>
      <c r="DM20" s="681"/>
      <c r="DN20" s="681"/>
      <c r="DO20" s="681"/>
      <c r="DP20" s="682"/>
      <c r="DQ20" s="686">
        <v>1075095</v>
      </c>
      <c r="DR20" s="681"/>
      <c r="DS20" s="681"/>
      <c r="DT20" s="681"/>
      <c r="DU20" s="681"/>
      <c r="DV20" s="681"/>
      <c r="DW20" s="681"/>
      <c r="DX20" s="681"/>
      <c r="DY20" s="681"/>
      <c r="DZ20" s="681"/>
      <c r="EA20" s="681"/>
      <c r="EB20" s="681"/>
      <c r="EC20" s="727"/>
    </row>
    <row r="21" spans="2:133" ht="11.25" customHeight="1" x14ac:dyDescent="0.15">
      <c r="B21" s="677" t="s">
        <v>281</v>
      </c>
      <c r="C21" s="678"/>
      <c r="D21" s="678"/>
      <c r="E21" s="678"/>
      <c r="F21" s="678"/>
      <c r="G21" s="678"/>
      <c r="H21" s="678"/>
      <c r="I21" s="678"/>
      <c r="J21" s="678"/>
      <c r="K21" s="678"/>
      <c r="L21" s="678"/>
      <c r="M21" s="678"/>
      <c r="N21" s="678"/>
      <c r="O21" s="678"/>
      <c r="P21" s="678"/>
      <c r="Q21" s="679"/>
      <c r="R21" s="680">
        <v>40</v>
      </c>
      <c r="S21" s="681"/>
      <c r="T21" s="681"/>
      <c r="U21" s="681"/>
      <c r="V21" s="681"/>
      <c r="W21" s="681"/>
      <c r="X21" s="681"/>
      <c r="Y21" s="682"/>
      <c r="Z21" s="713">
        <v>0</v>
      </c>
      <c r="AA21" s="713"/>
      <c r="AB21" s="713"/>
      <c r="AC21" s="713"/>
      <c r="AD21" s="714">
        <v>40</v>
      </c>
      <c r="AE21" s="714"/>
      <c r="AF21" s="714"/>
      <c r="AG21" s="714"/>
      <c r="AH21" s="714"/>
      <c r="AI21" s="714"/>
      <c r="AJ21" s="714"/>
      <c r="AK21" s="714"/>
      <c r="AL21" s="683">
        <v>0</v>
      </c>
      <c r="AM21" s="684"/>
      <c r="AN21" s="684"/>
      <c r="AO21" s="715"/>
      <c r="AP21" s="774" t="s">
        <v>282</v>
      </c>
      <c r="AQ21" s="782"/>
      <c r="AR21" s="782"/>
      <c r="AS21" s="782"/>
      <c r="AT21" s="782"/>
      <c r="AU21" s="782"/>
      <c r="AV21" s="782"/>
      <c r="AW21" s="782"/>
      <c r="AX21" s="782"/>
      <c r="AY21" s="782"/>
      <c r="AZ21" s="782"/>
      <c r="BA21" s="782"/>
      <c r="BB21" s="782"/>
      <c r="BC21" s="782"/>
      <c r="BD21" s="782"/>
      <c r="BE21" s="782"/>
      <c r="BF21" s="776"/>
      <c r="BG21" s="680">
        <v>5390</v>
      </c>
      <c r="BH21" s="681"/>
      <c r="BI21" s="681"/>
      <c r="BJ21" s="681"/>
      <c r="BK21" s="681"/>
      <c r="BL21" s="681"/>
      <c r="BM21" s="681"/>
      <c r="BN21" s="682"/>
      <c r="BO21" s="713">
        <v>11.1</v>
      </c>
      <c r="BP21" s="713"/>
      <c r="BQ21" s="713"/>
      <c r="BR21" s="713"/>
      <c r="BS21" s="686" t="s">
        <v>175</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283</v>
      </c>
      <c r="C22" s="678"/>
      <c r="D22" s="678"/>
      <c r="E22" s="678"/>
      <c r="F22" s="678"/>
      <c r="G22" s="678"/>
      <c r="H22" s="678"/>
      <c r="I22" s="678"/>
      <c r="J22" s="678"/>
      <c r="K22" s="678"/>
      <c r="L22" s="678"/>
      <c r="M22" s="678"/>
      <c r="N22" s="678"/>
      <c r="O22" s="678"/>
      <c r="P22" s="678"/>
      <c r="Q22" s="679"/>
      <c r="R22" s="680">
        <v>785511</v>
      </c>
      <c r="S22" s="681"/>
      <c r="T22" s="681"/>
      <c r="U22" s="681"/>
      <c r="V22" s="681"/>
      <c r="W22" s="681"/>
      <c r="X22" s="681"/>
      <c r="Y22" s="682"/>
      <c r="Z22" s="713">
        <v>43.2</v>
      </c>
      <c r="AA22" s="713"/>
      <c r="AB22" s="713"/>
      <c r="AC22" s="713"/>
      <c r="AD22" s="714">
        <v>631810</v>
      </c>
      <c r="AE22" s="714"/>
      <c r="AF22" s="714"/>
      <c r="AG22" s="714"/>
      <c r="AH22" s="714"/>
      <c r="AI22" s="714"/>
      <c r="AJ22" s="714"/>
      <c r="AK22" s="714"/>
      <c r="AL22" s="683">
        <v>87.2</v>
      </c>
      <c r="AM22" s="684"/>
      <c r="AN22" s="684"/>
      <c r="AO22" s="715"/>
      <c r="AP22" s="774" t="s">
        <v>284</v>
      </c>
      <c r="AQ22" s="782"/>
      <c r="AR22" s="782"/>
      <c r="AS22" s="782"/>
      <c r="AT22" s="782"/>
      <c r="AU22" s="782"/>
      <c r="AV22" s="782"/>
      <c r="AW22" s="782"/>
      <c r="AX22" s="782"/>
      <c r="AY22" s="782"/>
      <c r="AZ22" s="782"/>
      <c r="BA22" s="782"/>
      <c r="BB22" s="782"/>
      <c r="BC22" s="782"/>
      <c r="BD22" s="782"/>
      <c r="BE22" s="782"/>
      <c r="BF22" s="776"/>
      <c r="BG22" s="680" t="s">
        <v>175</v>
      </c>
      <c r="BH22" s="681"/>
      <c r="BI22" s="681"/>
      <c r="BJ22" s="681"/>
      <c r="BK22" s="681"/>
      <c r="BL22" s="681"/>
      <c r="BM22" s="681"/>
      <c r="BN22" s="682"/>
      <c r="BO22" s="713" t="s">
        <v>175</v>
      </c>
      <c r="BP22" s="713"/>
      <c r="BQ22" s="713"/>
      <c r="BR22" s="713"/>
      <c r="BS22" s="686" t="s">
        <v>237</v>
      </c>
      <c r="BT22" s="681"/>
      <c r="BU22" s="681"/>
      <c r="BV22" s="681"/>
      <c r="BW22" s="681"/>
      <c r="BX22" s="681"/>
      <c r="BY22" s="681"/>
      <c r="BZ22" s="681"/>
      <c r="CA22" s="681"/>
      <c r="CB22" s="727"/>
      <c r="CD22" s="784" t="s">
        <v>285</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286</v>
      </c>
      <c r="C23" s="678"/>
      <c r="D23" s="678"/>
      <c r="E23" s="678"/>
      <c r="F23" s="678"/>
      <c r="G23" s="678"/>
      <c r="H23" s="678"/>
      <c r="I23" s="678"/>
      <c r="J23" s="678"/>
      <c r="K23" s="678"/>
      <c r="L23" s="678"/>
      <c r="M23" s="678"/>
      <c r="N23" s="678"/>
      <c r="O23" s="678"/>
      <c r="P23" s="678"/>
      <c r="Q23" s="679"/>
      <c r="R23" s="680">
        <v>631810</v>
      </c>
      <c r="S23" s="681"/>
      <c r="T23" s="681"/>
      <c r="U23" s="681"/>
      <c r="V23" s="681"/>
      <c r="W23" s="681"/>
      <c r="X23" s="681"/>
      <c r="Y23" s="682"/>
      <c r="Z23" s="713">
        <v>34.700000000000003</v>
      </c>
      <c r="AA23" s="713"/>
      <c r="AB23" s="713"/>
      <c r="AC23" s="713"/>
      <c r="AD23" s="714">
        <v>631810</v>
      </c>
      <c r="AE23" s="714"/>
      <c r="AF23" s="714"/>
      <c r="AG23" s="714"/>
      <c r="AH23" s="714"/>
      <c r="AI23" s="714"/>
      <c r="AJ23" s="714"/>
      <c r="AK23" s="714"/>
      <c r="AL23" s="683">
        <v>87.2</v>
      </c>
      <c r="AM23" s="684"/>
      <c r="AN23" s="684"/>
      <c r="AO23" s="715"/>
      <c r="AP23" s="774" t="s">
        <v>287</v>
      </c>
      <c r="AQ23" s="782"/>
      <c r="AR23" s="782"/>
      <c r="AS23" s="782"/>
      <c r="AT23" s="782"/>
      <c r="AU23" s="782"/>
      <c r="AV23" s="782"/>
      <c r="AW23" s="782"/>
      <c r="AX23" s="782"/>
      <c r="AY23" s="782"/>
      <c r="AZ23" s="782"/>
      <c r="BA23" s="782"/>
      <c r="BB23" s="782"/>
      <c r="BC23" s="782"/>
      <c r="BD23" s="782"/>
      <c r="BE23" s="782"/>
      <c r="BF23" s="776"/>
      <c r="BG23" s="680" t="s">
        <v>139</v>
      </c>
      <c r="BH23" s="681"/>
      <c r="BI23" s="681"/>
      <c r="BJ23" s="681"/>
      <c r="BK23" s="681"/>
      <c r="BL23" s="681"/>
      <c r="BM23" s="681"/>
      <c r="BN23" s="682"/>
      <c r="BO23" s="713" t="s">
        <v>237</v>
      </c>
      <c r="BP23" s="713"/>
      <c r="BQ23" s="713"/>
      <c r="BR23" s="713"/>
      <c r="BS23" s="686" t="s">
        <v>237</v>
      </c>
      <c r="BT23" s="681"/>
      <c r="BU23" s="681"/>
      <c r="BV23" s="681"/>
      <c r="BW23" s="681"/>
      <c r="BX23" s="681"/>
      <c r="BY23" s="681"/>
      <c r="BZ23" s="681"/>
      <c r="CA23" s="681"/>
      <c r="CB23" s="727"/>
      <c r="CD23" s="784" t="s">
        <v>226</v>
      </c>
      <c r="CE23" s="785"/>
      <c r="CF23" s="785"/>
      <c r="CG23" s="785"/>
      <c r="CH23" s="785"/>
      <c r="CI23" s="785"/>
      <c r="CJ23" s="785"/>
      <c r="CK23" s="785"/>
      <c r="CL23" s="785"/>
      <c r="CM23" s="785"/>
      <c r="CN23" s="785"/>
      <c r="CO23" s="785"/>
      <c r="CP23" s="785"/>
      <c r="CQ23" s="786"/>
      <c r="CR23" s="784" t="s">
        <v>288</v>
      </c>
      <c r="CS23" s="785"/>
      <c r="CT23" s="785"/>
      <c r="CU23" s="785"/>
      <c r="CV23" s="785"/>
      <c r="CW23" s="785"/>
      <c r="CX23" s="785"/>
      <c r="CY23" s="786"/>
      <c r="CZ23" s="784" t="s">
        <v>289</v>
      </c>
      <c r="DA23" s="785"/>
      <c r="DB23" s="785"/>
      <c r="DC23" s="786"/>
      <c r="DD23" s="784" t="s">
        <v>290</v>
      </c>
      <c r="DE23" s="785"/>
      <c r="DF23" s="785"/>
      <c r="DG23" s="785"/>
      <c r="DH23" s="785"/>
      <c r="DI23" s="785"/>
      <c r="DJ23" s="785"/>
      <c r="DK23" s="786"/>
      <c r="DL23" s="793" t="s">
        <v>291</v>
      </c>
      <c r="DM23" s="794"/>
      <c r="DN23" s="794"/>
      <c r="DO23" s="794"/>
      <c r="DP23" s="794"/>
      <c r="DQ23" s="794"/>
      <c r="DR23" s="794"/>
      <c r="DS23" s="794"/>
      <c r="DT23" s="794"/>
      <c r="DU23" s="794"/>
      <c r="DV23" s="795"/>
      <c r="DW23" s="784" t="s">
        <v>292</v>
      </c>
      <c r="DX23" s="785"/>
      <c r="DY23" s="785"/>
      <c r="DZ23" s="785"/>
      <c r="EA23" s="785"/>
      <c r="EB23" s="785"/>
      <c r="EC23" s="786"/>
    </row>
    <row r="24" spans="2:133" ht="11.25" customHeight="1" x14ac:dyDescent="0.15">
      <c r="B24" s="677" t="s">
        <v>293</v>
      </c>
      <c r="C24" s="678"/>
      <c r="D24" s="678"/>
      <c r="E24" s="678"/>
      <c r="F24" s="678"/>
      <c r="G24" s="678"/>
      <c r="H24" s="678"/>
      <c r="I24" s="678"/>
      <c r="J24" s="678"/>
      <c r="K24" s="678"/>
      <c r="L24" s="678"/>
      <c r="M24" s="678"/>
      <c r="N24" s="678"/>
      <c r="O24" s="678"/>
      <c r="P24" s="678"/>
      <c r="Q24" s="679"/>
      <c r="R24" s="680">
        <v>153701</v>
      </c>
      <c r="S24" s="681"/>
      <c r="T24" s="681"/>
      <c r="U24" s="681"/>
      <c r="V24" s="681"/>
      <c r="W24" s="681"/>
      <c r="X24" s="681"/>
      <c r="Y24" s="682"/>
      <c r="Z24" s="713">
        <v>8.4</v>
      </c>
      <c r="AA24" s="713"/>
      <c r="AB24" s="713"/>
      <c r="AC24" s="713"/>
      <c r="AD24" s="714" t="s">
        <v>175</v>
      </c>
      <c r="AE24" s="714"/>
      <c r="AF24" s="714"/>
      <c r="AG24" s="714"/>
      <c r="AH24" s="714"/>
      <c r="AI24" s="714"/>
      <c r="AJ24" s="714"/>
      <c r="AK24" s="714"/>
      <c r="AL24" s="683" t="s">
        <v>237</v>
      </c>
      <c r="AM24" s="684"/>
      <c r="AN24" s="684"/>
      <c r="AO24" s="715"/>
      <c r="AP24" s="774" t="s">
        <v>294</v>
      </c>
      <c r="AQ24" s="782"/>
      <c r="AR24" s="782"/>
      <c r="AS24" s="782"/>
      <c r="AT24" s="782"/>
      <c r="AU24" s="782"/>
      <c r="AV24" s="782"/>
      <c r="AW24" s="782"/>
      <c r="AX24" s="782"/>
      <c r="AY24" s="782"/>
      <c r="AZ24" s="782"/>
      <c r="BA24" s="782"/>
      <c r="BB24" s="782"/>
      <c r="BC24" s="782"/>
      <c r="BD24" s="782"/>
      <c r="BE24" s="782"/>
      <c r="BF24" s="776"/>
      <c r="BG24" s="680" t="s">
        <v>237</v>
      </c>
      <c r="BH24" s="681"/>
      <c r="BI24" s="681"/>
      <c r="BJ24" s="681"/>
      <c r="BK24" s="681"/>
      <c r="BL24" s="681"/>
      <c r="BM24" s="681"/>
      <c r="BN24" s="682"/>
      <c r="BO24" s="713" t="s">
        <v>175</v>
      </c>
      <c r="BP24" s="713"/>
      <c r="BQ24" s="713"/>
      <c r="BR24" s="713"/>
      <c r="BS24" s="686" t="s">
        <v>237</v>
      </c>
      <c r="BT24" s="681"/>
      <c r="BU24" s="681"/>
      <c r="BV24" s="681"/>
      <c r="BW24" s="681"/>
      <c r="BX24" s="681"/>
      <c r="BY24" s="681"/>
      <c r="BZ24" s="681"/>
      <c r="CA24" s="681"/>
      <c r="CB24" s="727"/>
      <c r="CD24" s="738" t="s">
        <v>295</v>
      </c>
      <c r="CE24" s="739"/>
      <c r="CF24" s="739"/>
      <c r="CG24" s="739"/>
      <c r="CH24" s="739"/>
      <c r="CI24" s="739"/>
      <c r="CJ24" s="739"/>
      <c r="CK24" s="739"/>
      <c r="CL24" s="739"/>
      <c r="CM24" s="739"/>
      <c r="CN24" s="739"/>
      <c r="CO24" s="739"/>
      <c r="CP24" s="739"/>
      <c r="CQ24" s="740"/>
      <c r="CR24" s="735">
        <v>448455</v>
      </c>
      <c r="CS24" s="736"/>
      <c r="CT24" s="736"/>
      <c r="CU24" s="736"/>
      <c r="CV24" s="736"/>
      <c r="CW24" s="736"/>
      <c r="CX24" s="736"/>
      <c r="CY24" s="779"/>
      <c r="CZ24" s="780">
        <v>25.6</v>
      </c>
      <c r="DA24" s="751"/>
      <c r="DB24" s="751"/>
      <c r="DC24" s="783"/>
      <c r="DD24" s="778">
        <v>410646</v>
      </c>
      <c r="DE24" s="736"/>
      <c r="DF24" s="736"/>
      <c r="DG24" s="736"/>
      <c r="DH24" s="736"/>
      <c r="DI24" s="736"/>
      <c r="DJ24" s="736"/>
      <c r="DK24" s="779"/>
      <c r="DL24" s="778">
        <v>387437</v>
      </c>
      <c r="DM24" s="736"/>
      <c r="DN24" s="736"/>
      <c r="DO24" s="736"/>
      <c r="DP24" s="736"/>
      <c r="DQ24" s="736"/>
      <c r="DR24" s="736"/>
      <c r="DS24" s="736"/>
      <c r="DT24" s="736"/>
      <c r="DU24" s="736"/>
      <c r="DV24" s="779"/>
      <c r="DW24" s="780">
        <v>52.3</v>
      </c>
      <c r="DX24" s="751"/>
      <c r="DY24" s="751"/>
      <c r="DZ24" s="751"/>
      <c r="EA24" s="751"/>
      <c r="EB24" s="751"/>
      <c r="EC24" s="781"/>
    </row>
    <row r="25" spans="2:133" ht="11.25" customHeight="1" x14ac:dyDescent="0.15">
      <c r="B25" s="677" t="s">
        <v>296</v>
      </c>
      <c r="C25" s="678"/>
      <c r="D25" s="678"/>
      <c r="E25" s="678"/>
      <c r="F25" s="678"/>
      <c r="G25" s="678"/>
      <c r="H25" s="678"/>
      <c r="I25" s="678"/>
      <c r="J25" s="678"/>
      <c r="K25" s="678"/>
      <c r="L25" s="678"/>
      <c r="M25" s="678"/>
      <c r="N25" s="678"/>
      <c r="O25" s="678"/>
      <c r="P25" s="678"/>
      <c r="Q25" s="679"/>
      <c r="R25" s="680" t="s">
        <v>237</v>
      </c>
      <c r="S25" s="681"/>
      <c r="T25" s="681"/>
      <c r="U25" s="681"/>
      <c r="V25" s="681"/>
      <c r="W25" s="681"/>
      <c r="X25" s="681"/>
      <c r="Y25" s="682"/>
      <c r="Z25" s="713" t="s">
        <v>139</v>
      </c>
      <c r="AA25" s="713"/>
      <c r="AB25" s="713"/>
      <c r="AC25" s="713"/>
      <c r="AD25" s="714" t="s">
        <v>175</v>
      </c>
      <c r="AE25" s="714"/>
      <c r="AF25" s="714"/>
      <c r="AG25" s="714"/>
      <c r="AH25" s="714"/>
      <c r="AI25" s="714"/>
      <c r="AJ25" s="714"/>
      <c r="AK25" s="714"/>
      <c r="AL25" s="683" t="s">
        <v>237</v>
      </c>
      <c r="AM25" s="684"/>
      <c r="AN25" s="684"/>
      <c r="AO25" s="715"/>
      <c r="AP25" s="774" t="s">
        <v>297</v>
      </c>
      <c r="AQ25" s="782"/>
      <c r="AR25" s="782"/>
      <c r="AS25" s="782"/>
      <c r="AT25" s="782"/>
      <c r="AU25" s="782"/>
      <c r="AV25" s="782"/>
      <c r="AW25" s="782"/>
      <c r="AX25" s="782"/>
      <c r="AY25" s="782"/>
      <c r="AZ25" s="782"/>
      <c r="BA25" s="782"/>
      <c r="BB25" s="782"/>
      <c r="BC25" s="782"/>
      <c r="BD25" s="782"/>
      <c r="BE25" s="782"/>
      <c r="BF25" s="776"/>
      <c r="BG25" s="680" t="s">
        <v>175</v>
      </c>
      <c r="BH25" s="681"/>
      <c r="BI25" s="681"/>
      <c r="BJ25" s="681"/>
      <c r="BK25" s="681"/>
      <c r="BL25" s="681"/>
      <c r="BM25" s="681"/>
      <c r="BN25" s="682"/>
      <c r="BO25" s="713" t="s">
        <v>175</v>
      </c>
      <c r="BP25" s="713"/>
      <c r="BQ25" s="713"/>
      <c r="BR25" s="713"/>
      <c r="BS25" s="686" t="s">
        <v>237</v>
      </c>
      <c r="BT25" s="681"/>
      <c r="BU25" s="681"/>
      <c r="BV25" s="681"/>
      <c r="BW25" s="681"/>
      <c r="BX25" s="681"/>
      <c r="BY25" s="681"/>
      <c r="BZ25" s="681"/>
      <c r="CA25" s="681"/>
      <c r="CB25" s="727"/>
      <c r="CD25" s="719" t="s">
        <v>298</v>
      </c>
      <c r="CE25" s="720"/>
      <c r="CF25" s="720"/>
      <c r="CG25" s="720"/>
      <c r="CH25" s="720"/>
      <c r="CI25" s="720"/>
      <c r="CJ25" s="720"/>
      <c r="CK25" s="720"/>
      <c r="CL25" s="720"/>
      <c r="CM25" s="720"/>
      <c r="CN25" s="720"/>
      <c r="CO25" s="720"/>
      <c r="CP25" s="720"/>
      <c r="CQ25" s="721"/>
      <c r="CR25" s="680">
        <v>272030</v>
      </c>
      <c r="CS25" s="699"/>
      <c r="CT25" s="699"/>
      <c r="CU25" s="699"/>
      <c r="CV25" s="699"/>
      <c r="CW25" s="699"/>
      <c r="CX25" s="699"/>
      <c r="CY25" s="700"/>
      <c r="CZ25" s="683">
        <v>15.5</v>
      </c>
      <c r="DA25" s="701"/>
      <c r="DB25" s="701"/>
      <c r="DC25" s="702"/>
      <c r="DD25" s="686">
        <v>258970</v>
      </c>
      <c r="DE25" s="699"/>
      <c r="DF25" s="699"/>
      <c r="DG25" s="699"/>
      <c r="DH25" s="699"/>
      <c r="DI25" s="699"/>
      <c r="DJ25" s="699"/>
      <c r="DK25" s="700"/>
      <c r="DL25" s="686">
        <v>235761</v>
      </c>
      <c r="DM25" s="699"/>
      <c r="DN25" s="699"/>
      <c r="DO25" s="699"/>
      <c r="DP25" s="699"/>
      <c r="DQ25" s="699"/>
      <c r="DR25" s="699"/>
      <c r="DS25" s="699"/>
      <c r="DT25" s="699"/>
      <c r="DU25" s="699"/>
      <c r="DV25" s="700"/>
      <c r="DW25" s="683">
        <v>31.8</v>
      </c>
      <c r="DX25" s="701"/>
      <c r="DY25" s="701"/>
      <c r="DZ25" s="701"/>
      <c r="EA25" s="701"/>
      <c r="EB25" s="701"/>
      <c r="EC25" s="722"/>
    </row>
    <row r="26" spans="2:133" ht="11.25" customHeight="1" x14ac:dyDescent="0.15">
      <c r="B26" s="677" t="s">
        <v>299</v>
      </c>
      <c r="C26" s="678"/>
      <c r="D26" s="678"/>
      <c r="E26" s="678"/>
      <c r="F26" s="678"/>
      <c r="G26" s="678"/>
      <c r="H26" s="678"/>
      <c r="I26" s="678"/>
      <c r="J26" s="678"/>
      <c r="K26" s="678"/>
      <c r="L26" s="678"/>
      <c r="M26" s="678"/>
      <c r="N26" s="678"/>
      <c r="O26" s="678"/>
      <c r="P26" s="678"/>
      <c r="Q26" s="679"/>
      <c r="R26" s="680">
        <v>855526</v>
      </c>
      <c r="S26" s="681"/>
      <c r="T26" s="681"/>
      <c r="U26" s="681"/>
      <c r="V26" s="681"/>
      <c r="W26" s="681"/>
      <c r="X26" s="681"/>
      <c r="Y26" s="682"/>
      <c r="Z26" s="713">
        <v>47</v>
      </c>
      <c r="AA26" s="713"/>
      <c r="AB26" s="713"/>
      <c r="AC26" s="713"/>
      <c r="AD26" s="714">
        <v>701825</v>
      </c>
      <c r="AE26" s="714"/>
      <c r="AF26" s="714"/>
      <c r="AG26" s="714"/>
      <c r="AH26" s="714"/>
      <c r="AI26" s="714"/>
      <c r="AJ26" s="714"/>
      <c r="AK26" s="714"/>
      <c r="AL26" s="683">
        <v>96.8</v>
      </c>
      <c r="AM26" s="684"/>
      <c r="AN26" s="684"/>
      <c r="AO26" s="715"/>
      <c r="AP26" s="774" t="s">
        <v>300</v>
      </c>
      <c r="AQ26" s="775"/>
      <c r="AR26" s="775"/>
      <c r="AS26" s="775"/>
      <c r="AT26" s="775"/>
      <c r="AU26" s="775"/>
      <c r="AV26" s="775"/>
      <c r="AW26" s="775"/>
      <c r="AX26" s="775"/>
      <c r="AY26" s="775"/>
      <c r="AZ26" s="775"/>
      <c r="BA26" s="775"/>
      <c r="BB26" s="775"/>
      <c r="BC26" s="775"/>
      <c r="BD26" s="775"/>
      <c r="BE26" s="775"/>
      <c r="BF26" s="776"/>
      <c r="BG26" s="680" t="s">
        <v>139</v>
      </c>
      <c r="BH26" s="681"/>
      <c r="BI26" s="681"/>
      <c r="BJ26" s="681"/>
      <c r="BK26" s="681"/>
      <c r="BL26" s="681"/>
      <c r="BM26" s="681"/>
      <c r="BN26" s="682"/>
      <c r="BO26" s="713" t="s">
        <v>139</v>
      </c>
      <c r="BP26" s="713"/>
      <c r="BQ26" s="713"/>
      <c r="BR26" s="713"/>
      <c r="BS26" s="686" t="s">
        <v>237</v>
      </c>
      <c r="BT26" s="681"/>
      <c r="BU26" s="681"/>
      <c r="BV26" s="681"/>
      <c r="BW26" s="681"/>
      <c r="BX26" s="681"/>
      <c r="BY26" s="681"/>
      <c r="BZ26" s="681"/>
      <c r="CA26" s="681"/>
      <c r="CB26" s="727"/>
      <c r="CD26" s="719" t="s">
        <v>301</v>
      </c>
      <c r="CE26" s="720"/>
      <c r="CF26" s="720"/>
      <c r="CG26" s="720"/>
      <c r="CH26" s="720"/>
      <c r="CI26" s="720"/>
      <c r="CJ26" s="720"/>
      <c r="CK26" s="720"/>
      <c r="CL26" s="720"/>
      <c r="CM26" s="720"/>
      <c r="CN26" s="720"/>
      <c r="CO26" s="720"/>
      <c r="CP26" s="720"/>
      <c r="CQ26" s="721"/>
      <c r="CR26" s="680">
        <v>133428</v>
      </c>
      <c r="CS26" s="681"/>
      <c r="CT26" s="681"/>
      <c r="CU26" s="681"/>
      <c r="CV26" s="681"/>
      <c r="CW26" s="681"/>
      <c r="CX26" s="681"/>
      <c r="CY26" s="682"/>
      <c r="CZ26" s="683">
        <v>7.6</v>
      </c>
      <c r="DA26" s="701"/>
      <c r="DB26" s="701"/>
      <c r="DC26" s="702"/>
      <c r="DD26" s="686">
        <v>123023</v>
      </c>
      <c r="DE26" s="681"/>
      <c r="DF26" s="681"/>
      <c r="DG26" s="681"/>
      <c r="DH26" s="681"/>
      <c r="DI26" s="681"/>
      <c r="DJ26" s="681"/>
      <c r="DK26" s="682"/>
      <c r="DL26" s="686" t="s">
        <v>175</v>
      </c>
      <c r="DM26" s="681"/>
      <c r="DN26" s="681"/>
      <c r="DO26" s="681"/>
      <c r="DP26" s="681"/>
      <c r="DQ26" s="681"/>
      <c r="DR26" s="681"/>
      <c r="DS26" s="681"/>
      <c r="DT26" s="681"/>
      <c r="DU26" s="681"/>
      <c r="DV26" s="682"/>
      <c r="DW26" s="683" t="s">
        <v>175</v>
      </c>
      <c r="DX26" s="701"/>
      <c r="DY26" s="701"/>
      <c r="DZ26" s="701"/>
      <c r="EA26" s="701"/>
      <c r="EB26" s="701"/>
      <c r="EC26" s="722"/>
    </row>
    <row r="27" spans="2:133" ht="11.25" customHeight="1" x14ac:dyDescent="0.15">
      <c r="B27" s="677" t="s">
        <v>302</v>
      </c>
      <c r="C27" s="678"/>
      <c r="D27" s="678"/>
      <c r="E27" s="678"/>
      <c r="F27" s="678"/>
      <c r="G27" s="678"/>
      <c r="H27" s="678"/>
      <c r="I27" s="678"/>
      <c r="J27" s="678"/>
      <c r="K27" s="678"/>
      <c r="L27" s="678"/>
      <c r="M27" s="678"/>
      <c r="N27" s="678"/>
      <c r="O27" s="678"/>
      <c r="P27" s="678"/>
      <c r="Q27" s="679"/>
      <c r="R27" s="680" t="s">
        <v>175</v>
      </c>
      <c r="S27" s="681"/>
      <c r="T27" s="681"/>
      <c r="U27" s="681"/>
      <c r="V27" s="681"/>
      <c r="W27" s="681"/>
      <c r="X27" s="681"/>
      <c r="Y27" s="682"/>
      <c r="Z27" s="713" t="s">
        <v>237</v>
      </c>
      <c r="AA27" s="713"/>
      <c r="AB27" s="713"/>
      <c r="AC27" s="713"/>
      <c r="AD27" s="714" t="s">
        <v>175</v>
      </c>
      <c r="AE27" s="714"/>
      <c r="AF27" s="714"/>
      <c r="AG27" s="714"/>
      <c r="AH27" s="714"/>
      <c r="AI27" s="714"/>
      <c r="AJ27" s="714"/>
      <c r="AK27" s="714"/>
      <c r="AL27" s="683" t="s">
        <v>139</v>
      </c>
      <c r="AM27" s="684"/>
      <c r="AN27" s="684"/>
      <c r="AO27" s="715"/>
      <c r="AP27" s="677" t="s">
        <v>303</v>
      </c>
      <c r="AQ27" s="678"/>
      <c r="AR27" s="678"/>
      <c r="AS27" s="678"/>
      <c r="AT27" s="678"/>
      <c r="AU27" s="678"/>
      <c r="AV27" s="678"/>
      <c r="AW27" s="678"/>
      <c r="AX27" s="678"/>
      <c r="AY27" s="678"/>
      <c r="AZ27" s="678"/>
      <c r="BA27" s="678"/>
      <c r="BB27" s="678"/>
      <c r="BC27" s="678"/>
      <c r="BD27" s="678"/>
      <c r="BE27" s="678"/>
      <c r="BF27" s="679"/>
      <c r="BG27" s="680">
        <v>48676</v>
      </c>
      <c r="BH27" s="681"/>
      <c r="BI27" s="681"/>
      <c r="BJ27" s="681"/>
      <c r="BK27" s="681"/>
      <c r="BL27" s="681"/>
      <c r="BM27" s="681"/>
      <c r="BN27" s="682"/>
      <c r="BO27" s="713">
        <v>100</v>
      </c>
      <c r="BP27" s="713"/>
      <c r="BQ27" s="713"/>
      <c r="BR27" s="713"/>
      <c r="BS27" s="686" t="s">
        <v>237</v>
      </c>
      <c r="BT27" s="681"/>
      <c r="BU27" s="681"/>
      <c r="BV27" s="681"/>
      <c r="BW27" s="681"/>
      <c r="BX27" s="681"/>
      <c r="BY27" s="681"/>
      <c r="BZ27" s="681"/>
      <c r="CA27" s="681"/>
      <c r="CB27" s="727"/>
      <c r="CD27" s="719" t="s">
        <v>304</v>
      </c>
      <c r="CE27" s="720"/>
      <c r="CF27" s="720"/>
      <c r="CG27" s="720"/>
      <c r="CH27" s="720"/>
      <c r="CI27" s="720"/>
      <c r="CJ27" s="720"/>
      <c r="CK27" s="720"/>
      <c r="CL27" s="720"/>
      <c r="CM27" s="720"/>
      <c r="CN27" s="720"/>
      <c r="CO27" s="720"/>
      <c r="CP27" s="720"/>
      <c r="CQ27" s="721"/>
      <c r="CR27" s="680">
        <v>37152</v>
      </c>
      <c r="CS27" s="699"/>
      <c r="CT27" s="699"/>
      <c r="CU27" s="699"/>
      <c r="CV27" s="699"/>
      <c r="CW27" s="699"/>
      <c r="CX27" s="699"/>
      <c r="CY27" s="700"/>
      <c r="CZ27" s="683">
        <v>2.1</v>
      </c>
      <c r="DA27" s="701"/>
      <c r="DB27" s="701"/>
      <c r="DC27" s="702"/>
      <c r="DD27" s="686">
        <v>12403</v>
      </c>
      <c r="DE27" s="699"/>
      <c r="DF27" s="699"/>
      <c r="DG27" s="699"/>
      <c r="DH27" s="699"/>
      <c r="DI27" s="699"/>
      <c r="DJ27" s="699"/>
      <c r="DK27" s="700"/>
      <c r="DL27" s="686">
        <v>12403</v>
      </c>
      <c r="DM27" s="699"/>
      <c r="DN27" s="699"/>
      <c r="DO27" s="699"/>
      <c r="DP27" s="699"/>
      <c r="DQ27" s="699"/>
      <c r="DR27" s="699"/>
      <c r="DS27" s="699"/>
      <c r="DT27" s="699"/>
      <c r="DU27" s="699"/>
      <c r="DV27" s="700"/>
      <c r="DW27" s="683">
        <v>1.7</v>
      </c>
      <c r="DX27" s="701"/>
      <c r="DY27" s="701"/>
      <c r="DZ27" s="701"/>
      <c r="EA27" s="701"/>
      <c r="EB27" s="701"/>
      <c r="EC27" s="722"/>
    </row>
    <row r="28" spans="2:133" ht="11.25" customHeight="1" x14ac:dyDescent="0.15">
      <c r="B28" s="677" t="s">
        <v>305</v>
      </c>
      <c r="C28" s="678"/>
      <c r="D28" s="678"/>
      <c r="E28" s="678"/>
      <c r="F28" s="678"/>
      <c r="G28" s="678"/>
      <c r="H28" s="678"/>
      <c r="I28" s="678"/>
      <c r="J28" s="678"/>
      <c r="K28" s="678"/>
      <c r="L28" s="678"/>
      <c r="M28" s="678"/>
      <c r="N28" s="678"/>
      <c r="O28" s="678"/>
      <c r="P28" s="678"/>
      <c r="Q28" s="679"/>
      <c r="R28" s="680">
        <v>1820</v>
      </c>
      <c r="S28" s="681"/>
      <c r="T28" s="681"/>
      <c r="U28" s="681"/>
      <c r="V28" s="681"/>
      <c r="W28" s="681"/>
      <c r="X28" s="681"/>
      <c r="Y28" s="682"/>
      <c r="Z28" s="713">
        <v>0.1</v>
      </c>
      <c r="AA28" s="713"/>
      <c r="AB28" s="713"/>
      <c r="AC28" s="713"/>
      <c r="AD28" s="714" t="s">
        <v>175</v>
      </c>
      <c r="AE28" s="714"/>
      <c r="AF28" s="714"/>
      <c r="AG28" s="714"/>
      <c r="AH28" s="714"/>
      <c r="AI28" s="714"/>
      <c r="AJ28" s="714"/>
      <c r="AK28" s="714"/>
      <c r="AL28" s="683" t="s">
        <v>175</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306</v>
      </c>
      <c r="CE28" s="720"/>
      <c r="CF28" s="720"/>
      <c r="CG28" s="720"/>
      <c r="CH28" s="720"/>
      <c r="CI28" s="720"/>
      <c r="CJ28" s="720"/>
      <c r="CK28" s="720"/>
      <c r="CL28" s="720"/>
      <c r="CM28" s="720"/>
      <c r="CN28" s="720"/>
      <c r="CO28" s="720"/>
      <c r="CP28" s="720"/>
      <c r="CQ28" s="721"/>
      <c r="CR28" s="680">
        <v>139273</v>
      </c>
      <c r="CS28" s="681"/>
      <c r="CT28" s="681"/>
      <c r="CU28" s="681"/>
      <c r="CV28" s="681"/>
      <c r="CW28" s="681"/>
      <c r="CX28" s="681"/>
      <c r="CY28" s="682"/>
      <c r="CZ28" s="683">
        <v>7.9</v>
      </c>
      <c r="DA28" s="701"/>
      <c r="DB28" s="701"/>
      <c r="DC28" s="702"/>
      <c r="DD28" s="686">
        <v>139273</v>
      </c>
      <c r="DE28" s="681"/>
      <c r="DF28" s="681"/>
      <c r="DG28" s="681"/>
      <c r="DH28" s="681"/>
      <c r="DI28" s="681"/>
      <c r="DJ28" s="681"/>
      <c r="DK28" s="682"/>
      <c r="DL28" s="686">
        <v>139273</v>
      </c>
      <c r="DM28" s="681"/>
      <c r="DN28" s="681"/>
      <c r="DO28" s="681"/>
      <c r="DP28" s="681"/>
      <c r="DQ28" s="681"/>
      <c r="DR28" s="681"/>
      <c r="DS28" s="681"/>
      <c r="DT28" s="681"/>
      <c r="DU28" s="681"/>
      <c r="DV28" s="682"/>
      <c r="DW28" s="683">
        <v>18.8</v>
      </c>
      <c r="DX28" s="701"/>
      <c r="DY28" s="701"/>
      <c r="DZ28" s="701"/>
      <c r="EA28" s="701"/>
      <c r="EB28" s="701"/>
      <c r="EC28" s="722"/>
    </row>
    <row r="29" spans="2:133" ht="11.25" customHeight="1" x14ac:dyDescent="0.15">
      <c r="B29" s="677" t="s">
        <v>307</v>
      </c>
      <c r="C29" s="678"/>
      <c r="D29" s="678"/>
      <c r="E29" s="678"/>
      <c r="F29" s="678"/>
      <c r="G29" s="678"/>
      <c r="H29" s="678"/>
      <c r="I29" s="678"/>
      <c r="J29" s="678"/>
      <c r="K29" s="678"/>
      <c r="L29" s="678"/>
      <c r="M29" s="678"/>
      <c r="N29" s="678"/>
      <c r="O29" s="678"/>
      <c r="P29" s="678"/>
      <c r="Q29" s="679"/>
      <c r="R29" s="680">
        <v>20383</v>
      </c>
      <c r="S29" s="681"/>
      <c r="T29" s="681"/>
      <c r="U29" s="681"/>
      <c r="V29" s="681"/>
      <c r="W29" s="681"/>
      <c r="X29" s="681"/>
      <c r="Y29" s="682"/>
      <c r="Z29" s="713">
        <v>1.1000000000000001</v>
      </c>
      <c r="AA29" s="713"/>
      <c r="AB29" s="713"/>
      <c r="AC29" s="713"/>
      <c r="AD29" s="714">
        <v>6119</v>
      </c>
      <c r="AE29" s="714"/>
      <c r="AF29" s="714"/>
      <c r="AG29" s="714"/>
      <c r="AH29" s="714"/>
      <c r="AI29" s="714"/>
      <c r="AJ29" s="714"/>
      <c r="AK29" s="714"/>
      <c r="AL29" s="683">
        <v>0.8</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308</v>
      </c>
      <c r="CE29" s="769"/>
      <c r="CF29" s="719" t="s">
        <v>70</v>
      </c>
      <c r="CG29" s="720"/>
      <c r="CH29" s="720"/>
      <c r="CI29" s="720"/>
      <c r="CJ29" s="720"/>
      <c r="CK29" s="720"/>
      <c r="CL29" s="720"/>
      <c r="CM29" s="720"/>
      <c r="CN29" s="720"/>
      <c r="CO29" s="720"/>
      <c r="CP29" s="720"/>
      <c r="CQ29" s="721"/>
      <c r="CR29" s="680">
        <v>139273</v>
      </c>
      <c r="CS29" s="699"/>
      <c r="CT29" s="699"/>
      <c r="CU29" s="699"/>
      <c r="CV29" s="699"/>
      <c r="CW29" s="699"/>
      <c r="CX29" s="699"/>
      <c r="CY29" s="700"/>
      <c r="CZ29" s="683">
        <v>7.9</v>
      </c>
      <c r="DA29" s="701"/>
      <c r="DB29" s="701"/>
      <c r="DC29" s="702"/>
      <c r="DD29" s="686">
        <v>139273</v>
      </c>
      <c r="DE29" s="699"/>
      <c r="DF29" s="699"/>
      <c r="DG29" s="699"/>
      <c r="DH29" s="699"/>
      <c r="DI29" s="699"/>
      <c r="DJ29" s="699"/>
      <c r="DK29" s="700"/>
      <c r="DL29" s="686">
        <v>139273</v>
      </c>
      <c r="DM29" s="699"/>
      <c r="DN29" s="699"/>
      <c r="DO29" s="699"/>
      <c r="DP29" s="699"/>
      <c r="DQ29" s="699"/>
      <c r="DR29" s="699"/>
      <c r="DS29" s="699"/>
      <c r="DT29" s="699"/>
      <c r="DU29" s="699"/>
      <c r="DV29" s="700"/>
      <c r="DW29" s="683">
        <v>18.8</v>
      </c>
      <c r="DX29" s="701"/>
      <c r="DY29" s="701"/>
      <c r="DZ29" s="701"/>
      <c r="EA29" s="701"/>
      <c r="EB29" s="701"/>
      <c r="EC29" s="722"/>
    </row>
    <row r="30" spans="2:133" ht="11.25" customHeight="1" x14ac:dyDescent="0.15">
      <c r="B30" s="677" t="s">
        <v>309</v>
      </c>
      <c r="C30" s="678"/>
      <c r="D30" s="678"/>
      <c r="E30" s="678"/>
      <c r="F30" s="678"/>
      <c r="G30" s="678"/>
      <c r="H30" s="678"/>
      <c r="I30" s="678"/>
      <c r="J30" s="678"/>
      <c r="K30" s="678"/>
      <c r="L30" s="678"/>
      <c r="M30" s="678"/>
      <c r="N30" s="678"/>
      <c r="O30" s="678"/>
      <c r="P30" s="678"/>
      <c r="Q30" s="679"/>
      <c r="R30" s="680">
        <v>510</v>
      </c>
      <c r="S30" s="681"/>
      <c r="T30" s="681"/>
      <c r="U30" s="681"/>
      <c r="V30" s="681"/>
      <c r="W30" s="681"/>
      <c r="X30" s="681"/>
      <c r="Y30" s="682"/>
      <c r="Z30" s="713">
        <v>0</v>
      </c>
      <c r="AA30" s="713"/>
      <c r="AB30" s="713"/>
      <c r="AC30" s="713"/>
      <c r="AD30" s="714" t="s">
        <v>175</v>
      </c>
      <c r="AE30" s="714"/>
      <c r="AF30" s="714"/>
      <c r="AG30" s="714"/>
      <c r="AH30" s="714"/>
      <c r="AI30" s="714"/>
      <c r="AJ30" s="714"/>
      <c r="AK30" s="714"/>
      <c r="AL30" s="683" t="s">
        <v>237</v>
      </c>
      <c r="AM30" s="684"/>
      <c r="AN30" s="684"/>
      <c r="AO30" s="715"/>
      <c r="AP30" s="741" t="s">
        <v>226</v>
      </c>
      <c r="AQ30" s="742"/>
      <c r="AR30" s="742"/>
      <c r="AS30" s="742"/>
      <c r="AT30" s="742"/>
      <c r="AU30" s="742"/>
      <c r="AV30" s="742"/>
      <c r="AW30" s="742"/>
      <c r="AX30" s="742"/>
      <c r="AY30" s="742"/>
      <c r="AZ30" s="742"/>
      <c r="BA30" s="742"/>
      <c r="BB30" s="742"/>
      <c r="BC30" s="742"/>
      <c r="BD30" s="742"/>
      <c r="BE30" s="742"/>
      <c r="BF30" s="743"/>
      <c r="BG30" s="741" t="s">
        <v>310</v>
      </c>
      <c r="BH30" s="766"/>
      <c r="BI30" s="766"/>
      <c r="BJ30" s="766"/>
      <c r="BK30" s="766"/>
      <c r="BL30" s="766"/>
      <c r="BM30" s="766"/>
      <c r="BN30" s="766"/>
      <c r="BO30" s="766"/>
      <c r="BP30" s="766"/>
      <c r="BQ30" s="767"/>
      <c r="BR30" s="741" t="s">
        <v>311</v>
      </c>
      <c r="BS30" s="766"/>
      <c r="BT30" s="766"/>
      <c r="BU30" s="766"/>
      <c r="BV30" s="766"/>
      <c r="BW30" s="766"/>
      <c r="BX30" s="766"/>
      <c r="BY30" s="766"/>
      <c r="BZ30" s="766"/>
      <c r="CA30" s="766"/>
      <c r="CB30" s="767"/>
      <c r="CD30" s="770"/>
      <c r="CE30" s="771"/>
      <c r="CF30" s="719" t="s">
        <v>312</v>
      </c>
      <c r="CG30" s="720"/>
      <c r="CH30" s="720"/>
      <c r="CI30" s="720"/>
      <c r="CJ30" s="720"/>
      <c r="CK30" s="720"/>
      <c r="CL30" s="720"/>
      <c r="CM30" s="720"/>
      <c r="CN30" s="720"/>
      <c r="CO30" s="720"/>
      <c r="CP30" s="720"/>
      <c r="CQ30" s="721"/>
      <c r="CR30" s="680">
        <v>135204</v>
      </c>
      <c r="CS30" s="681"/>
      <c r="CT30" s="681"/>
      <c r="CU30" s="681"/>
      <c r="CV30" s="681"/>
      <c r="CW30" s="681"/>
      <c r="CX30" s="681"/>
      <c r="CY30" s="682"/>
      <c r="CZ30" s="683">
        <v>7.7</v>
      </c>
      <c r="DA30" s="701"/>
      <c r="DB30" s="701"/>
      <c r="DC30" s="702"/>
      <c r="DD30" s="686">
        <v>135204</v>
      </c>
      <c r="DE30" s="681"/>
      <c r="DF30" s="681"/>
      <c r="DG30" s="681"/>
      <c r="DH30" s="681"/>
      <c r="DI30" s="681"/>
      <c r="DJ30" s="681"/>
      <c r="DK30" s="682"/>
      <c r="DL30" s="686">
        <v>135204</v>
      </c>
      <c r="DM30" s="681"/>
      <c r="DN30" s="681"/>
      <c r="DO30" s="681"/>
      <c r="DP30" s="681"/>
      <c r="DQ30" s="681"/>
      <c r="DR30" s="681"/>
      <c r="DS30" s="681"/>
      <c r="DT30" s="681"/>
      <c r="DU30" s="681"/>
      <c r="DV30" s="682"/>
      <c r="DW30" s="683">
        <v>18.2</v>
      </c>
      <c r="DX30" s="701"/>
      <c r="DY30" s="701"/>
      <c r="DZ30" s="701"/>
      <c r="EA30" s="701"/>
      <c r="EB30" s="701"/>
      <c r="EC30" s="722"/>
    </row>
    <row r="31" spans="2:133" ht="11.25" customHeight="1" x14ac:dyDescent="0.15">
      <c r="B31" s="677" t="s">
        <v>313</v>
      </c>
      <c r="C31" s="678"/>
      <c r="D31" s="678"/>
      <c r="E31" s="678"/>
      <c r="F31" s="678"/>
      <c r="G31" s="678"/>
      <c r="H31" s="678"/>
      <c r="I31" s="678"/>
      <c r="J31" s="678"/>
      <c r="K31" s="678"/>
      <c r="L31" s="678"/>
      <c r="M31" s="678"/>
      <c r="N31" s="678"/>
      <c r="O31" s="678"/>
      <c r="P31" s="678"/>
      <c r="Q31" s="679"/>
      <c r="R31" s="680">
        <v>276865</v>
      </c>
      <c r="S31" s="681"/>
      <c r="T31" s="681"/>
      <c r="U31" s="681"/>
      <c r="V31" s="681"/>
      <c r="W31" s="681"/>
      <c r="X31" s="681"/>
      <c r="Y31" s="682"/>
      <c r="Z31" s="713">
        <v>15.2</v>
      </c>
      <c r="AA31" s="713"/>
      <c r="AB31" s="713"/>
      <c r="AC31" s="713"/>
      <c r="AD31" s="714" t="s">
        <v>237</v>
      </c>
      <c r="AE31" s="714"/>
      <c r="AF31" s="714"/>
      <c r="AG31" s="714"/>
      <c r="AH31" s="714"/>
      <c r="AI31" s="714"/>
      <c r="AJ31" s="714"/>
      <c r="AK31" s="714"/>
      <c r="AL31" s="683" t="s">
        <v>139</v>
      </c>
      <c r="AM31" s="684"/>
      <c r="AN31" s="684"/>
      <c r="AO31" s="715"/>
      <c r="AP31" s="754" t="s">
        <v>314</v>
      </c>
      <c r="AQ31" s="755"/>
      <c r="AR31" s="755"/>
      <c r="AS31" s="755"/>
      <c r="AT31" s="760" t="s">
        <v>315</v>
      </c>
      <c r="AU31" s="231"/>
      <c r="AV31" s="231"/>
      <c r="AW31" s="231"/>
      <c r="AX31" s="746" t="s">
        <v>189</v>
      </c>
      <c r="AY31" s="747"/>
      <c r="AZ31" s="747"/>
      <c r="BA31" s="747"/>
      <c r="BB31" s="747"/>
      <c r="BC31" s="747"/>
      <c r="BD31" s="747"/>
      <c r="BE31" s="747"/>
      <c r="BF31" s="748"/>
      <c r="BG31" s="749">
        <v>99.1</v>
      </c>
      <c r="BH31" s="750"/>
      <c r="BI31" s="750"/>
      <c r="BJ31" s="750"/>
      <c r="BK31" s="750"/>
      <c r="BL31" s="750"/>
      <c r="BM31" s="751">
        <v>93.8</v>
      </c>
      <c r="BN31" s="750"/>
      <c r="BO31" s="750"/>
      <c r="BP31" s="750"/>
      <c r="BQ31" s="752"/>
      <c r="BR31" s="749">
        <v>98.8</v>
      </c>
      <c r="BS31" s="750"/>
      <c r="BT31" s="750"/>
      <c r="BU31" s="750"/>
      <c r="BV31" s="750"/>
      <c r="BW31" s="750"/>
      <c r="BX31" s="751">
        <v>91.5</v>
      </c>
      <c r="BY31" s="750"/>
      <c r="BZ31" s="750"/>
      <c r="CA31" s="750"/>
      <c r="CB31" s="752"/>
      <c r="CD31" s="770"/>
      <c r="CE31" s="771"/>
      <c r="CF31" s="719" t="s">
        <v>316</v>
      </c>
      <c r="CG31" s="720"/>
      <c r="CH31" s="720"/>
      <c r="CI31" s="720"/>
      <c r="CJ31" s="720"/>
      <c r="CK31" s="720"/>
      <c r="CL31" s="720"/>
      <c r="CM31" s="720"/>
      <c r="CN31" s="720"/>
      <c r="CO31" s="720"/>
      <c r="CP31" s="720"/>
      <c r="CQ31" s="721"/>
      <c r="CR31" s="680">
        <v>4069</v>
      </c>
      <c r="CS31" s="699"/>
      <c r="CT31" s="699"/>
      <c r="CU31" s="699"/>
      <c r="CV31" s="699"/>
      <c r="CW31" s="699"/>
      <c r="CX31" s="699"/>
      <c r="CY31" s="700"/>
      <c r="CZ31" s="683">
        <v>0.2</v>
      </c>
      <c r="DA31" s="701"/>
      <c r="DB31" s="701"/>
      <c r="DC31" s="702"/>
      <c r="DD31" s="686">
        <v>4069</v>
      </c>
      <c r="DE31" s="699"/>
      <c r="DF31" s="699"/>
      <c r="DG31" s="699"/>
      <c r="DH31" s="699"/>
      <c r="DI31" s="699"/>
      <c r="DJ31" s="699"/>
      <c r="DK31" s="700"/>
      <c r="DL31" s="686">
        <v>4069</v>
      </c>
      <c r="DM31" s="699"/>
      <c r="DN31" s="699"/>
      <c r="DO31" s="699"/>
      <c r="DP31" s="699"/>
      <c r="DQ31" s="699"/>
      <c r="DR31" s="699"/>
      <c r="DS31" s="699"/>
      <c r="DT31" s="699"/>
      <c r="DU31" s="699"/>
      <c r="DV31" s="700"/>
      <c r="DW31" s="683">
        <v>0.5</v>
      </c>
      <c r="DX31" s="701"/>
      <c r="DY31" s="701"/>
      <c r="DZ31" s="701"/>
      <c r="EA31" s="701"/>
      <c r="EB31" s="701"/>
      <c r="EC31" s="722"/>
    </row>
    <row r="32" spans="2:133" ht="11.25" customHeight="1" x14ac:dyDescent="0.15">
      <c r="B32" s="763" t="s">
        <v>317</v>
      </c>
      <c r="C32" s="764"/>
      <c r="D32" s="764"/>
      <c r="E32" s="764"/>
      <c r="F32" s="764"/>
      <c r="G32" s="764"/>
      <c r="H32" s="764"/>
      <c r="I32" s="764"/>
      <c r="J32" s="764"/>
      <c r="K32" s="764"/>
      <c r="L32" s="764"/>
      <c r="M32" s="764"/>
      <c r="N32" s="764"/>
      <c r="O32" s="764"/>
      <c r="P32" s="764"/>
      <c r="Q32" s="765"/>
      <c r="R32" s="680" t="s">
        <v>139</v>
      </c>
      <c r="S32" s="681"/>
      <c r="T32" s="681"/>
      <c r="U32" s="681"/>
      <c r="V32" s="681"/>
      <c r="W32" s="681"/>
      <c r="X32" s="681"/>
      <c r="Y32" s="682"/>
      <c r="Z32" s="713" t="s">
        <v>175</v>
      </c>
      <c r="AA32" s="713"/>
      <c r="AB32" s="713"/>
      <c r="AC32" s="713"/>
      <c r="AD32" s="714" t="s">
        <v>237</v>
      </c>
      <c r="AE32" s="714"/>
      <c r="AF32" s="714"/>
      <c r="AG32" s="714"/>
      <c r="AH32" s="714"/>
      <c r="AI32" s="714"/>
      <c r="AJ32" s="714"/>
      <c r="AK32" s="714"/>
      <c r="AL32" s="683" t="s">
        <v>139</v>
      </c>
      <c r="AM32" s="684"/>
      <c r="AN32" s="684"/>
      <c r="AO32" s="715"/>
      <c r="AP32" s="756"/>
      <c r="AQ32" s="757"/>
      <c r="AR32" s="757"/>
      <c r="AS32" s="757"/>
      <c r="AT32" s="761"/>
      <c r="AU32" s="230" t="s">
        <v>318</v>
      </c>
      <c r="AV32" s="230"/>
      <c r="AW32" s="230"/>
      <c r="AX32" s="677" t="s">
        <v>319</v>
      </c>
      <c r="AY32" s="678"/>
      <c r="AZ32" s="678"/>
      <c r="BA32" s="678"/>
      <c r="BB32" s="678"/>
      <c r="BC32" s="678"/>
      <c r="BD32" s="678"/>
      <c r="BE32" s="678"/>
      <c r="BF32" s="679"/>
      <c r="BG32" s="753">
        <v>99.9</v>
      </c>
      <c r="BH32" s="699"/>
      <c r="BI32" s="699"/>
      <c r="BJ32" s="699"/>
      <c r="BK32" s="699"/>
      <c r="BL32" s="699"/>
      <c r="BM32" s="684">
        <v>94.6</v>
      </c>
      <c r="BN32" s="745"/>
      <c r="BO32" s="745"/>
      <c r="BP32" s="745"/>
      <c r="BQ32" s="726"/>
      <c r="BR32" s="753">
        <v>99.4</v>
      </c>
      <c r="BS32" s="699"/>
      <c r="BT32" s="699"/>
      <c r="BU32" s="699"/>
      <c r="BV32" s="699"/>
      <c r="BW32" s="699"/>
      <c r="BX32" s="684">
        <v>93.1</v>
      </c>
      <c r="BY32" s="745"/>
      <c r="BZ32" s="745"/>
      <c r="CA32" s="745"/>
      <c r="CB32" s="726"/>
      <c r="CD32" s="772"/>
      <c r="CE32" s="773"/>
      <c r="CF32" s="719" t="s">
        <v>320</v>
      </c>
      <c r="CG32" s="720"/>
      <c r="CH32" s="720"/>
      <c r="CI32" s="720"/>
      <c r="CJ32" s="720"/>
      <c r="CK32" s="720"/>
      <c r="CL32" s="720"/>
      <c r="CM32" s="720"/>
      <c r="CN32" s="720"/>
      <c r="CO32" s="720"/>
      <c r="CP32" s="720"/>
      <c r="CQ32" s="721"/>
      <c r="CR32" s="680" t="s">
        <v>237</v>
      </c>
      <c r="CS32" s="681"/>
      <c r="CT32" s="681"/>
      <c r="CU32" s="681"/>
      <c r="CV32" s="681"/>
      <c r="CW32" s="681"/>
      <c r="CX32" s="681"/>
      <c r="CY32" s="682"/>
      <c r="CZ32" s="683" t="s">
        <v>175</v>
      </c>
      <c r="DA32" s="701"/>
      <c r="DB32" s="701"/>
      <c r="DC32" s="702"/>
      <c r="DD32" s="686" t="s">
        <v>175</v>
      </c>
      <c r="DE32" s="681"/>
      <c r="DF32" s="681"/>
      <c r="DG32" s="681"/>
      <c r="DH32" s="681"/>
      <c r="DI32" s="681"/>
      <c r="DJ32" s="681"/>
      <c r="DK32" s="682"/>
      <c r="DL32" s="686" t="s">
        <v>237</v>
      </c>
      <c r="DM32" s="681"/>
      <c r="DN32" s="681"/>
      <c r="DO32" s="681"/>
      <c r="DP32" s="681"/>
      <c r="DQ32" s="681"/>
      <c r="DR32" s="681"/>
      <c r="DS32" s="681"/>
      <c r="DT32" s="681"/>
      <c r="DU32" s="681"/>
      <c r="DV32" s="682"/>
      <c r="DW32" s="683" t="s">
        <v>237</v>
      </c>
      <c r="DX32" s="701"/>
      <c r="DY32" s="701"/>
      <c r="DZ32" s="701"/>
      <c r="EA32" s="701"/>
      <c r="EB32" s="701"/>
      <c r="EC32" s="722"/>
    </row>
    <row r="33" spans="2:133" ht="11.25" customHeight="1" x14ac:dyDescent="0.15">
      <c r="B33" s="677" t="s">
        <v>321</v>
      </c>
      <c r="C33" s="678"/>
      <c r="D33" s="678"/>
      <c r="E33" s="678"/>
      <c r="F33" s="678"/>
      <c r="G33" s="678"/>
      <c r="H33" s="678"/>
      <c r="I33" s="678"/>
      <c r="J33" s="678"/>
      <c r="K33" s="678"/>
      <c r="L33" s="678"/>
      <c r="M33" s="678"/>
      <c r="N33" s="678"/>
      <c r="O33" s="678"/>
      <c r="P33" s="678"/>
      <c r="Q33" s="679"/>
      <c r="R33" s="680">
        <v>27411</v>
      </c>
      <c r="S33" s="681"/>
      <c r="T33" s="681"/>
      <c r="U33" s="681"/>
      <c r="V33" s="681"/>
      <c r="W33" s="681"/>
      <c r="X33" s="681"/>
      <c r="Y33" s="682"/>
      <c r="Z33" s="713">
        <v>1.5</v>
      </c>
      <c r="AA33" s="713"/>
      <c r="AB33" s="713"/>
      <c r="AC33" s="713"/>
      <c r="AD33" s="714" t="s">
        <v>237</v>
      </c>
      <c r="AE33" s="714"/>
      <c r="AF33" s="714"/>
      <c r="AG33" s="714"/>
      <c r="AH33" s="714"/>
      <c r="AI33" s="714"/>
      <c r="AJ33" s="714"/>
      <c r="AK33" s="714"/>
      <c r="AL33" s="683" t="s">
        <v>139</v>
      </c>
      <c r="AM33" s="684"/>
      <c r="AN33" s="684"/>
      <c r="AO33" s="715"/>
      <c r="AP33" s="758"/>
      <c r="AQ33" s="759"/>
      <c r="AR33" s="759"/>
      <c r="AS33" s="759"/>
      <c r="AT33" s="762"/>
      <c r="AU33" s="232"/>
      <c r="AV33" s="232"/>
      <c r="AW33" s="232"/>
      <c r="AX33" s="661" t="s">
        <v>322</v>
      </c>
      <c r="AY33" s="662"/>
      <c r="AZ33" s="662"/>
      <c r="BA33" s="662"/>
      <c r="BB33" s="662"/>
      <c r="BC33" s="662"/>
      <c r="BD33" s="662"/>
      <c r="BE33" s="662"/>
      <c r="BF33" s="663"/>
      <c r="BG33" s="744">
        <v>97</v>
      </c>
      <c r="BH33" s="665"/>
      <c r="BI33" s="665"/>
      <c r="BJ33" s="665"/>
      <c r="BK33" s="665"/>
      <c r="BL33" s="665"/>
      <c r="BM33" s="707">
        <v>88.5</v>
      </c>
      <c r="BN33" s="665"/>
      <c r="BO33" s="665"/>
      <c r="BP33" s="665"/>
      <c r="BQ33" s="709"/>
      <c r="BR33" s="744">
        <v>96.7</v>
      </c>
      <c r="BS33" s="665"/>
      <c r="BT33" s="665"/>
      <c r="BU33" s="665"/>
      <c r="BV33" s="665"/>
      <c r="BW33" s="665"/>
      <c r="BX33" s="707">
        <v>82.7</v>
      </c>
      <c r="BY33" s="665"/>
      <c r="BZ33" s="665"/>
      <c r="CA33" s="665"/>
      <c r="CB33" s="709"/>
      <c r="CD33" s="719" t="s">
        <v>323</v>
      </c>
      <c r="CE33" s="720"/>
      <c r="CF33" s="720"/>
      <c r="CG33" s="720"/>
      <c r="CH33" s="720"/>
      <c r="CI33" s="720"/>
      <c r="CJ33" s="720"/>
      <c r="CK33" s="720"/>
      <c r="CL33" s="720"/>
      <c r="CM33" s="720"/>
      <c r="CN33" s="720"/>
      <c r="CO33" s="720"/>
      <c r="CP33" s="720"/>
      <c r="CQ33" s="721"/>
      <c r="CR33" s="680">
        <v>1036409</v>
      </c>
      <c r="CS33" s="699"/>
      <c r="CT33" s="699"/>
      <c r="CU33" s="699"/>
      <c r="CV33" s="699"/>
      <c r="CW33" s="699"/>
      <c r="CX33" s="699"/>
      <c r="CY33" s="700"/>
      <c r="CZ33" s="683">
        <v>59.1</v>
      </c>
      <c r="DA33" s="701"/>
      <c r="DB33" s="701"/>
      <c r="DC33" s="702"/>
      <c r="DD33" s="686">
        <v>652918</v>
      </c>
      <c r="DE33" s="699"/>
      <c r="DF33" s="699"/>
      <c r="DG33" s="699"/>
      <c r="DH33" s="699"/>
      <c r="DI33" s="699"/>
      <c r="DJ33" s="699"/>
      <c r="DK33" s="700"/>
      <c r="DL33" s="686">
        <v>280164</v>
      </c>
      <c r="DM33" s="699"/>
      <c r="DN33" s="699"/>
      <c r="DO33" s="699"/>
      <c r="DP33" s="699"/>
      <c r="DQ33" s="699"/>
      <c r="DR33" s="699"/>
      <c r="DS33" s="699"/>
      <c r="DT33" s="699"/>
      <c r="DU33" s="699"/>
      <c r="DV33" s="700"/>
      <c r="DW33" s="683">
        <v>37.799999999999997</v>
      </c>
      <c r="DX33" s="701"/>
      <c r="DY33" s="701"/>
      <c r="DZ33" s="701"/>
      <c r="EA33" s="701"/>
      <c r="EB33" s="701"/>
      <c r="EC33" s="722"/>
    </row>
    <row r="34" spans="2:133" ht="11.25" customHeight="1" x14ac:dyDescent="0.15">
      <c r="B34" s="677" t="s">
        <v>324</v>
      </c>
      <c r="C34" s="678"/>
      <c r="D34" s="678"/>
      <c r="E34" s="678"/>
      <c r="F34" s="678"/>
      <c r="G34" s="678"/>
      <c r="H34" s="678"/>
      <c r="I34" s="678"/>
      <c r="J34" s="678"/>
      <c r="K34" s="678"/>
      <c r="L34" s="678"/>
      <c r="M34" s="678"/>
      <c r="N34" s="678"/>
      <c r="O34" s="678"/>
      <c r="P34" s="678"/>
      <c r="Q34" s="679"/>
      <c r="R34" s="680">
        <v>4222</v>
      </c>
      <c r="S34" s="681"/>
      <c r="T34" s="681"/>
      <c r="U34" s="681"/>
      <c r="V34" s="681"/>
      <c r="W34" s="681"/>
      <c r="X34" s="681"/>
      <c r="Y34" s="682"/>
      <c r="Z34" s="713">
        <v>0.2</v>
      </c>
      <c r="AA34" s="713"/>
      <c r="AB34" s="713"/>
      <c r="AC34" s="713"/>
      <c r="AD34" s="714">
        <v>1388</v>
      </c>
      <c r="AE34" s="714"/>
      <c r="AF34" s="714"/>
      <c r="AG34" s="714"/>
      <c r="AH34" s="714"/>
      <c r="AI34" s="714"/>
      <c r="AJ34" s="714"/>
      <c r="AK34" s="714"/>
      <c r="AL34" s="683">
        <v>0.2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325</v>
      </c>
      <c r="CE34" s="720"/>
      <c r="CF34" s="720"/>
      <c r="CG34" s="720"/>
      <c r="CH34" s="720"/>
      <c r="CI34" s="720"/>
      <c r="CJ34" s="720"/>
      <c r="CK34" s="720"/>
      <c r="CL34" s="720"/>
      <c r="CM34" s="720"/>
      <c r="CN34" s="720"/>
      <c r="CO34" s="720"/>
      <c r="CP34" s="720"/>
      <c r="CQ34" s="721"/>
      <c r="CR34" s="680">
        <v>550929</v>
      </c>
      <c r="CS34" s="681"/>
      <c r="CT34" s="681"/>
      <c r="CU34" s="681"/>
      <c r="CV34" s="681"/>
      <c r="CW34" s="681"/>
      <c r="CX34" s="681"/>
      <c r="CY34" s="682"/>
      <c r="CZ34" s="683">
        <v>31.4</v>
      </c>
      <c r="DA34" s="701"/>
      <c r="DB34" s="701"/>
      <c r="DC34" s="702"/>
      <c r="DD34" s="686">
        <v>395439</v>
      </c>
      <c r="DE34" s="681"/>
      <c r="DF34" s="681"/>
      <c r="DG34" s="681"/>
      <c r="DH34" s="681"/>
      <c r="DI34" s="681"/>
      <c r="DJ34" s="681"/>
      <c r="DK34" s="682"/>
      <c r="DL34" s="686">
        <v>129801</v>
      </c>
      <c r="DM34" s="681"/>
      <c r="DN34" s="681"/>
      <c r="DO34" s="681"/>
      <c r="DP34" s="681"/>
      <c r="DQ34" s="681"/>
      <c r="DR34" s="681"/>
      <c r="DS34" s="681"/>
      <c r="DT34" s="681"/>
      <c r="DU34" s="681"/>
      <c r="DV34" s="682"/>
      <c r="DW34" s="683">
        <v>17.5</v>
      </c>
      <c r="DX34" s="701"/>
      <c r="DY34" s="701"/>
      <c r="DZ34" s="701"/>
      <c r="EA34" s="701"/>
      <c r="EB34" s="701"/>
      <c r="EC34" s="722"/>
    </row>
    <row r="35" spans="2:133" ht="11.25" customHeight="1" x14ac:dyDescent="0.15">
      <c r="B35" s="677" t="s">
        <v>326</v>
      </c>
      <c r="C35" s="678"/>
      <c r="D35" s="678"/>
      <c r="E35" s="678"/>
      <c r="F35" s="678"/>
      <c r="G35" s="678"/>
      <c r="H35" s="678"/>
      <c r="I35" s="678"/>
      <c r="J35" s="678"/>
      <c r="K35" s="678"/>
      <c r="L35" s="678"/>
      <c r="M35" s="678"/>
      <c r="N35" s="678"/>
      <c r="O35" s="678"/>
      <c r="P35" s="678"/>
      <c r="Q35" s="679"/>
      <c r="R35" s="680">
        <v>64891</v>
      </c>
      <c r="S35" s="681"/>
      <c r="T35" s="681"/>
      <c r="U35" s="681"/>
      <c r="V35" s="681"/>
      <c r="W35" s="681"/>
      <c r="X35" s="681"/>
      <c r="Y35" s="682"/>
      <c r="Z35" s="713">
        <v>3.6</v>
      </c>
      <c r="AA35" s="713"/>
      <c r="AB35" s="713"/>
      <c r="AC35" s="713"/>
      <c r="AD35" s="714" t="s">
        <v>175</v>
      </c>
      <c r="AE35" s="714"/>
      <c r="AF35" s="714"/>
      <c r="AG35" s="714"/>
      <c r="AH35" s="714"/>
      <c r="AI35" s="714"/>
      <c r="AJ35" s="714"/>
      <c r="AK35" s="714"/>
      <c r="AL35" s="683" t="s">
        <v>139</v>
      </c>
      <c r="AM35" s="684"/>
      <c r="AN35" s="684"/>
      <c r="AO35" s="715"/>
      <c r="AP35" s="235"/>
      <c r="AQ35" s="741" t="s">
        <v>327</v>
      </c>
      <c r="AR35" s="742"/>
      <c r="AS35" s="742"/>
      <c r="AT35" s="742"/>
      <c r="AU35" s="742"/>
      <c r="AV35" s="742"/>
      <c r="AW35" s="742"/>
      <c r="AX35" s="742"/>
      <c r="AY35" s="742"/>
      <c r="AZ35" s="742"/>
      <c r="BA35" s="742"/>
      <c r="BB35" s="742"/>
      <c r="BC35" s="742"/>
      <c r="BD35" s="742"/>
      <c r="BE35" s="742"/>
      <c r="BF35" s="743"/>
      <c r="BG35" s="741" t="s">
        <v>328</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329</v>
      </c>
      <c r="CE35" s="720"/>
      <c r="CF35" s="720"/>
      <c r="CG35" s="720"/>
      <c r="CH35" s="720"/>
      <c r="CI35" s="720"/>
      <c r="CJ35" s="720"/>
      <c r="CK35" s="720"/>
      <c r="CL35" s="720"/>
      <c r="CM35" s="720"/>
      <c r="CN35" s="720"/>
      <c r="CO35" s="720"/>
      <c r="CP35" s="720"/>
      <c r="CQ35" s="721"/>
      <c r="CR35" s="680">
        <v>11437</v>
      </c>
      <c r="CS35" s="699"/>
      <c r="CT35" s="699"/>
      <c r="CU35" s="699"/>
      <c r="CV35" s="699"/>
      <c r="CW35" s="699"/>
      <c r="CX35" s="699"/>
      <c r="CY35" s="700"/>
      <c r="CZ35" s="683">
        <v>0.7</v>
      </c>
      <c r="DA35" s="701"/>
      <c r="DB35" s="701"/>
      <c r="DC35" s="702"/>
      <c r="DD35" s="686">
        <v>2994</v>
      </c>
      <c r="DE35" s="699"/>
      <c r="DF35" s="699"/>
      <c r="DG35" s="699"/>
      <c r="DH35" s="699"/>
      <c r="DI35" s="699"/>
      <c r="DJ35" s="699"/>
      <c r="DK35" s="700"/>
      <c r="DL35" s="686" t="s">
        <v>175</v>
      </c>
      <c r="DM35" s="699"/>
      <c r="DN35" s="699"/>
      <c r="DO35" s="699"/>
      <c r="DP35" s="699"/>
      <c r="DQ35" s="699"/>
      <c r="DR35" s="699"/>
      <c r="DS35" s="699"/>
      <c r="DT35" s="699"/>
      <c r="DU35" s="699"/>
      <c r="DV35" s="700"/>
      <c r="DW35" s="683" t="s">
        <v>139</v>
      </c>
      <c r="DX35" s="701"/>
      <c r="DY35" s="701"/>
      <c r="DZ35" s="701"/>
      <c r="EA35" s="701"/>
      <c r="EB35" s="701"/>
      <c r="EC35" s="722"/>
    </row>
    <row r="36" spans="2:133" ht="11.25" customHeight="1" x14ac:dyDescent="0.15">
      <c r="B36" s="677" t="s">
        <v>330</v>
      </c>
      <c r="C36" s="678"/>
      <c r="D36" s="678"/>
      <c r="E36" s="678"/>
      <c r="F36" s="678"/>
      <c r="G36" s="678"/>
      <c r="H36" s="678"/>
      <c r="I36" s="678"/>
      <c r="J36" s="678"/>
      <c r="K36" s="678"/>
      <c r="L36" s="678"/>
      <c r="M36" s="678"/>
      <c r="N36" s="678"/>
      <c r="O36" s="678"/>
      <c r="P36" s="678"/>
      <c r="Q36" s="679"/>
      <c r="R36" s="680">
        <v>172000</v>
      </c>
      <c r="S36" s="681"/>
      <c r="T36" s="681"/>
      <c r="U36" s="681"/>
      <c r="V36" s="681"/>
      <c r="W36" s="681"/>
      <c r="X36" s="681"/>
      <c r="Y36" s="682"/>
      <c r="Z36" s="713">
        <v>9.5</v>
      </c>
      <c r="AA36" s="713"/>
      <c r="AB36" s="713"/>
      <c r="AC36" s="713"/>
      <c r="AD36" s="714" t="s">
        <v>139</v>
      </c>
      <c r="AE36" s="714"/>
      <c r="AF36" s="714"/>
      <c r="AG36" s="714"/>
      <c r="AH36" s="714"/>
      <c r="AI36" s="714"/>
      <c r="AJ36" s="714"/>
      <c r="AK36" s="714"/>
      <c r="AL36" s="683" t="s">
        <v>237</v>
      </c>
      <c r="AM36" s="684"/>
      <c r="AN36" s="684"/>
      <c r="AO36" s="715"/>
      <c r="AP36" s="235"/>
      <c r="AQ36" s="732" t="s">
        <v>331</v>
      </c>
      <c r="AR36" s="733"/>
      <c r="AS36" s="733"/>
      <c r="AT36" s="733"/>
      <c r="AU36" s="733"/>
      <c r="AV36" s="733"/>
      <c r="AW36" s="733"/>
      <c r="AX36" s="733"/>
      <c r="AY36" s="734"/>
      <c r="AZ36" s="735">
        <v>235359</v>
      </c>
      <c r="BA36" s="736"/>
      <c r="BB36" s="736"/>
      <c r="BC36" s="736"/>
      <c r="BD36" s="736"/>
      <c r="BE36" s="736"/>
      <c r="BF36" s="737"/>
      <c r="BG36" s="738" t="s">
        <v>332</v>
      </c>
      <c r="BH36" s="739"/>
      <c r="BI36" s="739"/>
      <c r="BJ36" s="739"/>
      <c r="BK36" s="739"/>
      <c r="BL36" s="739"/>
      <c r="BM36" s="739"/>
      <c r="BN36" s="739"/>
      <c r="BO36" s="739"/>
      <c r="BP36" s="739"/>
      <c r="BQ36" s="739"/>
      <c r="BR36" s="739"/>
      <c r="BS36" s="739"/>
      <c r="BT36" s="739"/>
      <c r="BU36" s="740"/>
      <c r="BV36" s="735">
        <v>8715</v>
      </c>
      <c r="BW36" s="736"/>
      <c r="BX36" s="736"/>
      <c r="BY36" s="736"/>
      <c r="BZ36" s="736"/>
      <c r="CA36" s="736"/>
      <c r="CB36" s="737"/>
      <c r="CD36" s="719" t="s">
        <v>333</v>
      </c>
      <c r="CE36" s="720"/>
      <c r="CF36" s="720"/>
      <c r="CG36" s="720"/>
      <c r="CH36" s="720"/>
      <c r="CI36" s="720"/>
      <c r="CJ36" s="720"/>
      <c r="CK36" s="720"/>
      <c r="CL36" s="720"/>
      <c r="CM36" s="720"/>
      <c r="CN36" s="720"/>
      <c r="CO36" s="720"/>
      <c r="CP36" s="720"/>
      <c r="CQ36" s="721"/>
      <c r="CR36" s="680">
        <v>236679</v>
      </c>
      <c r="CS36" s="681"/>
      <c r="CT36" s="681"/>
      <c r="CU36" s="681"/>
      <c r="CV36" s="681"/>
      <c r="CW36" s="681"/>
      <c r="CX36" s="681"/>
      <c r="CY36" s="682"/>
      <c r="CZ36" s="683">
        <v>13.5</v>
      </c>
      <c r="DA36" s="701"/>
      <c r="DB36" s="701"/>
      <c r="DC36" s="702"/>
      <c r="DD36" s="686">
        <v>136680</v>
      </c>
      <c r="DE36" s="681"/>
      <c r="DF36" s="681"/>
      <c r="DG36" s="681"/>
      <c r="DH36" s="681"/>
      <c r="DI36" s="681"/>
      <c r="DJ36" s="681"/>
      <c r="DK36" s="682"/>
      <c r="DL36" s="686">
        <v>108813</v>
      </c>
      <c r="DM36" s="681"/>
      <c r="DN36" s="681"/>
      <c r="DO36" s="681"/>
      <c r="DP36" s="681"/>
      <c r="DQ36" s="681"/>
      <c r="DR36" s="681"/>
      <c r="DS36" s="681"/>
      <c r="DT36" s="681"/>
      <c r="DU36" s="681"/>
      <c r="DV36" s="682"/>
      <c r="DW36" s="683">
        <v>14.7</v>
      </c>
      <c r="DX36" s="701"/>
      <c r="DY36" s="701"/>
      <c r="DZ36" s="701"/>
      <c r="EA36" s="701"/>
      <c r="EB36" s="701"/>
      <c r="EC36" s="722"/>
    </row>
    <row r="37" spans="2:133" ht="11.25" customHeight="1" x14ac:dyDescent="0.15">
      <c r="B37" s="677" t="s">
        <v>334</v>
      </c>
      <c r="C37" s="678"/>
      <c r="D37" s="678"/>
      <c r="E37" s="678"/>
      <c r="F37" s="678"/>
      <c r="G37" s="678"/>
      <c r="H37" s="678"/>
      <c r="I37" s="678"/>
      <c r="J37" s="678"/>
      <c r="K37" s="678"/>
      <c r="L37" s="678"/>
      <c r="M37" s="678"/>
      <c r="N37" s="678"/>
      <c r="O37" s="678"/>
      <c r="P37" s="678"/>
      <c r="Q37" s="679"/>
      <c r="R37" s="680">
        <v>88927</v>
      </c>
      <c r="S37" s="681"/>
      <c r="T37" s="681"/>
      <c r="U37" s="681"/>
      <c r="V37" s="681"/>
      <c r="W37" s="681"/>
      <c r="X37" s="681"/>
      <c r="Y37" s="682"/>
      <c r="Z37" s="713">
        <v>4.9000000000000004</v>
      </c>
      <c r="AA37" s="713"/>
      <c r="AB37" s="713"/>
      <c r="AC37" s="713"/>
      <c r="AD37" s="714" t="s">
        <v>175</v>
      </c>
      <c r="AE37" s="714"/>
      <c r="AF37" s="714"/>
      <c r="AG37" s="714"/>
      <c r="AH37" s="714"/>
      <c r="AI37" s="714"/>
      <c r="AJ37" s="714"/>
      <c r="AK37" s="714"/>
      <c r="AL37" s="683" t="s">
        <v>175</v>
      </c>
      <c r="AM37" s="684"/>
      <c r="AN37" s="684"/>
      <c r="AO37" s="715"/>
      <c r="AQ37" s="723" t="s">
        <v>335</v>
      </c>
      <c r="AR37" s="724"/>
      <c r="AS37" s="724"/>
      <c r="AT37" s="724"/>
      <c r="AU37" s="724"/>
      <c r="AV37" s="724"/>
      <c r="AW37" s="724"/>
      <c r="AX37" s="724"/>
      <c r="AY37" s="725"/>
      <c r="AZ37" s="680">
        <v>129000</v>
      </c>
      <c r="BA37" s="681"/>
      <c r="BB37" s="681"/>
      <c r="BC37" s="681"/>
      <c r="BD37" s="699"/>
      <c r="BE37" s="699"/>
      <c r="BF37" s="726"/>
      <c r="BG37" s="719" t="s">
        <v>336</v>
      </c>
      <c r="BH37" s="720"/>
      <c r="BI37" s="720"/>
      <c r="BJ37" s="720"/>
      <c r="BK37" s="720"/>
      <c r="BL37" s="720"/>
      <c r="BM37" s="720"/>
      <c r="BN37" s="720"/>
      <c r="BO37" s="720"/>
      <c r="BP37" s="720"/>
      <c r="BQ37" s="720"/>
      <c r="BR37" s="720"/>
      <c r="BS37" s="720"/>
      <c r="BT37" s="720"/>
      <c r="BU37" s="721"/>
      <c r="BV37" s="680">
        <v>4186</v>
      </c>
      <c r="BW37" s="681"/>
      <c r="BX37" s="681"/>
      <c r="BY37" s="681"/>
      <c r="BZ37" s="681"/>
      <c r="CA37" s="681"/>
      <c r="CB37" s="727"/>
      <c r="CD37" s="719" t="s">
        <v>337</v>
      </c>
      <c r="CE37" s="720"/>
      <c r="CF37" s="720"/>
      <c r="CG37" s="720"/>
      <c r="CH37" s="720"/>
      <c r="CI37" s="720"/>
      <c r="CJ37" s="720"/>
      <c r="CK37" s="720"/>
      <c r="CL37" s="720"/>
      <c r="CM37" s="720"/>
      <c r="CN37" s="720"/>
      <c r="CO37" s="720"/>
      <c r="CP37" s="720"/>
      <c r="CQ37" s="721"/>
      <c r="CR37" s="680">
        <v>8334</v>
      </c>
      <c r="CS37" s="699"/>
      <c r="CT37" s="699"/>
      <c r="CU37" s="699"/>
      <c r="CV37" s="699"/>
      <c r="CW37" s="699"/>
      <c r="CX37" s="699"/>
      <c r="CY37" s="700"/>
      <c r="CZ37" s="683">
        <v>0.5</v>
      </c>
      <c r="DA37" s="701"/>
      <c r="DB37" s="701"/>
      <c r="DC37" s="702"/>
      <c r="DD37" s="686">
        <v>8334</v>
      </c>
      <c r="DE37" s="699"/>
      <c r="DF37" s="699"/>
      <c r="DG37" s="699"/>
      <c r="DH37" s="699"/>
      <c r="DI37" s="699"/>
      <c r="DJ37" s="699"/>
      <c r="DK37" s="700"/>
      <c r="DL37" s="686">
        <v>8334</v>
      </c>
      <c r="DM37" s="699"/>
      <c r="DN37" s="699"/>
      <c r="DO37" s="699"/>
      <c r="DP37" s="699"/>
      <c r="DQ37" s="699"/>
      <c r="DR37" s="699"/>
      <c r="DS37" s="699"/>
      <c r="DT37" s="699"/>
      <c r="DU37" s="699"/>
      <c r="DV37" s="700"/>
      <c r="DW37" s="683">
        <v>1.1000000000000001</v>
      </c>
      <c r="DX37" s="701"/>
      <c r="DY37" s="701"/>
      <c r="DZ37" s="701"/>
      <c r="EA37" s="701"/>
      <c r="EB37" s="701"/>
      <c r="EC37" s="722"/>
    </row>
    <row r="38" spans="2:133" ht="11.25" customHeight="1" x14ac:dyDescent="0.15">
      <c r="B38" s="677" t="s">
        <v>338</v>
      </c>
      <c r="C38" s="678"/>
      <c r="D38" s="678"/>
      <c r="E38" s="678"/>
      <c r="F38" s="678"/>
      <c r="G38" s="678"/>
      <c r="H38" s="678"/>
      <c r="I38" s="678"/>
      <c r="J38" s="678"/>
      <c r="K38" s="678"/>
      <c r="L38" s="678"/>
      <c r="M38" s="678"/>
      <c r="N38" s="678"/>
      <c r="O38" s="678"/>
      <c r="P38" s="678"/>
      <c r="Q38" s="679"/>
      <c r="R38" s="680">
        <v>130930</v>
      </c>
      <c r="S38" s="681"/>
      <c r="T38" s="681"/>
      <c r="U38" s="681"/>
      <c r="V38" s="681"/>
      <c r="W38" s="681"/>
      <c r="X38" s="681"/>
      <c r="Y38" s="682"/>
      <c r="Z38" s="713">
        <v>7.2</v>
      </c>
      <c r="AA38" s="713"/>
      <c r="AB38" s="713"/>
      <c r="AC38" s="713"/>
      <c r="AD38" s="714">
        <v>15447</v>
      </c>
      <c r="AE38" s="714"/>
      <c r="AF38" s="714"/>
      <c r="AG38" s="714"/>
      <c r="AH38" s="714"/>
      <c r="AI38" s="714"/>
      <c r="AJ38" s="714"/>
      <c r="AK38" s="714"/>
      <c r="AL38" s="683">
        <v>2.1</v>
      </c>
      <c r="AM38" s="684"/>
      <c r="AN38" s="684"/>
      <c r="AO38" s="715"/>
      <c r="AQ38" s="723" t="s">
        <v>339</v>
      </c>
      <c r="AR38" s="724"/>
      <c r="AS38" s="724"/>
      <c r="AT38" s="724"/>
      <c r="AU38" s="724"/>
      <c r="AV38" s="724"/>
      <c r="AW38" s="724"/>
      <c r="AX38" s="724"/>
      <c r="AY38" s="725"/>
      <c r="AZ38" s="680">
        <v>35000</v>
      </c>
      <c r="BA38" s="681"/>
      <c r="BB38" s="681"/>
      <c r="BC38" s="681"/>
      <c r="BD38" s="699"/>
      <c r="BE38" s="699"/>
      <c r="BF38" s="726"/>
      <c r="BG38" s="719" t="s">
        <v>340</v>
      </c>
      <c r="BH38" s="720"/>
      <c r="BI38" s="720"/>
      <c r="BJ38" s="720"/>
      <c r="BK38" s="720"/>
      <c r="BL38" s="720"/>
      <c r="BM38" s="720"/>
      <c r="BN38" s="720"/>
      <c r="BO38" s="720"/>
      <c r="BP38" s="720"/>
      <c r="BQ38" s="720"/>
      <c r="BR38" s="720"/>
      <c r="BS38" s="720"/>
      <c r="BT38" s="720"/>
      <c r="BU38" s="721"/>
      <c r="BV38" s="680">
        <v>107</v>
      </c>
      <c r="BW38" s="681"/>
      <c r="BX38" s="681"/>
      <c r="BY38" s="681"/>
      <c r="BZ38" s="681"/>
      <c r="CA38" s="681"/>
      <c r="CB38" s="727"/>
      <c r="CD38" s="719" t="s">
        <v>341</v>
      </c>
      <c r="CE38" s="720"/>
      <c r="CF38" s="720"/>
      <c r="CG38" s="720"/>
      <c r="CH38" s="720"/>
      <c r="CI38" s="720"/>
      <c r="CJ38" s="720"/>
      <c r="CK38" s="720"/>
      <c r="CL38" s="720"/>
      <c r="CM38" s="720"/>
      <c r="CN38" s="720"/>
      <c r="CO38" s="720"/>
      <c r="CP38" s="720"/>
      <c r="CQ38" s="721"/>
      <c r="CR38" s="680">
        <v>235359</v>
      </c>
      <c r="CS38" s="681"/>
      <c r="CT38" s="681"/>
      <c r="CU38" s="681"/>
      <c r="CV38" s="681"/>
      <c r="CW38" s="681"/>
      <c r="CX38" s="681"/>
      <c r="CY38" s="682"/>
      <c r="CZ38" s="683">
        <v>13.4</v>
      </c>
      <c r="DA38" s="701"/>
      <c r="DB38" s="701"/>
      <c r="DC38" s="702"/>
      <c r="DD38" s="686">
        <v>117502</v>
      </c>
      <c r="DE38" s="681"/>
      <c r="DF38" s="681"/>
      <c r="DG38" s="681"/>
      <c r="DH38" s="681"/>
      <c r="DI38" s="681"/>
      <c r="DJ38" s="681"/>
      <c r="DK38" s="682"/>
      <c r="DL38" s="686">
        <v>41250</v>
      </c>
      <c r="DM38" s="681"/>
      <c r="DN38" s="681"/>
      <c r="DO38" s="681"/>
      <c r="DP38" s="681"/>
      <c r="DQ38" s="681"/>
      <c r="DR38" s="681"/>
      <c r="DS38" s="681"/>
      <c r="DT38" s="681"/>
      <c r="DU38" s="681"/>
      <c r="DV38" s="682"/>
      <c r="DW38" s="683">
        <v>5.6</v>
      </c>
      <c r="DX38" s="701"/>
      <c r="DY38" s="701"/>
      <c r="DZ38" s="701"/>
      <c r="EA38" s="701"/>
      <c r="EB38" s="701"/>
      <c r="EC38" s="722"/>
    </row>
    <row r="39" spans="2:133" ht="11.25" customHeight="1" x14ac:dyDescent="0.15">
      <c r="B39" s="677" t="s">
        <v>342</v>
      </c>
      <c r="C39" s="678"/>
      <c r="D39" s="678"/>
      <c r="E39" s="678"/>
      <c r="F39" s="678"/>
      <c r="G39" s="678"/>
      <c r="H39" s="678"/>
      <c r="I39" s="678"/>
      <c r="J39" s="678"/>
      <c r="K39" s="678"/>
      <c r="L39" s="678"/>
      <c r="M39" s="678"/>
      <c r="N39" s="678"/>
      <c r="O39" s="678"/>
      <c r="P39" s="678"/>
      <c r="Q39" s="679"/>
      <c r="R39" s="680">
        <v>176252</v>
      </c>
      <c r="S39" s="681"/>
      <c r="T39" s="681"/>
      <c r="U39" s="681"/>
      <c r="V39" s="681"/>
      <c r="W39" s="681"/>
      <c r="X39" s="681"/>
      <c r="Y39" s="682"/>
      <c r="Z39" s="713">
        <v>9.6999999999999993</v>
      </c>
      <c r="AA39" s="713"/>
      <c r="AB39" s="713"/>
      <c r="AC39" s="713"/>
      <c r="AD39" s="714" t="s">
        <v>237</v>
      </c>
      <c r="AE39" s="714"/>
      <c r="AF39" s="714"/>
      <c r="AG39" s="714"/>
      <c r="AH39" s="714"/>
      <c r="AI39" s="714"/>
      <c r="AJ39" s="714"/>
      <c r="AK39" s="714"/>
      <c r="AL39" s="683" t="s">
        <v>237</v>
      </c>
      <c r="AM39" s="684"/>
      <c r="AN39" s="684"/>
      <c r="AO39" s="715"/>
      <c r="AQ39" s="723" t="s">
        <v>343</v>
      </c>
      <c r="AR39" s="724"/>
      <c r="AS39" s="724"/>
      <c r="AT39" s="724"/>
      <c r="AU39" s="724"/>
      <c r="AV39" s="724"/>
      <c r="AW39" s="724"/>
      <c r="AX39" s="724"/>
      <c r="AY39" s="725"/>
      <c r="AZ39" s="680" t="s">
        <v>237</v>
      </c>
      <c r="BA39" s="681"/>
      <c r="BB39" s="681"/>
      <c r="BC39" s="681"/>
      <c r="BD39" s="699"/>
      <c r="BE39" s="699"/>
      <c r="BF39" s="726"/>
      <c r="BG39" s="719" t="s">
        <v>344</v>
      </c>
      <c r="BH39" s="720"/>
      <c r="BI39" s="720"/>
      <c r="BJ39" s="720"/>
      <c r="BK39" s="720"/>
      <c r="BL39" s="720"/>
      <c r="BM39" s="720"/>
      <c r="BN39" s="720"/>
      <c r="BO39" s="720"/>
      <c r="BP39" s="720"/>
      <c r="BQ39" s="720"/>
      <c r="BR39" s="720"/>
      <c r="BS39" s="720"/>
      <c r="BT39" s="720"/>
      <c r="BU39" s="721"/>
      <c r="BV39" s="680">
        <v>161</v>
      </c>
      <c r="BW39" s="681"/>
      <c r="BX39" s="681"/>
      <c r="BY39" s="681"/>
      <c r="BZ39" s="681"/>
      <c r="CA39" s="681"/>
      <c r="CB39" s="727"/>
      <c r="CD39" s="719" t="s">
        <v>345</v>
      </c>
      <c r="CE39" s="720"/>
      <c r="CF39" s="720"/>
      <c r="CG39" s="720"/>
      <c r="CH39" s="720"/>
      <c r="CI39" s="720"/>
      <c r="CJ39" s="720"/>
      <c r="CK39" s="720"/>
      <c r="CL39" s="720"/>
      <c r="CM39" s="720"/>
      <c r="CN39" s="720"/>
      <c r="CO39" s="720"/>
      <c r="CP39" s="720"/>
      <c r="CQ39" s="721"/>
      <c r="CR39" s="680">
        <v>1705</v>
      </c>
      <c r="CS39" s="699"/>
      <c r="CT39" s="699"/>
      <c r="CU39" s="699"/>
      <c r="CV39" s="699"/>
      <c r="CW39" s="699"/>
      <c r="CX39" s="699"/>
      <c r="CY39" s="700"/>
      <c r="CZ39" s="683">
        <v>0.1</v>
      </c>
      <c r="DA39" s="701"/>
      <c r="DB39" s="701"/>
      <c r="DC39" s="702"/>
      <c r="DD39" s="686">
        <v>3</v>
      </c>
      <c r="DE39" s="699"/>
      <c r="DF39" s="699"/>
      <c r="DG39" s="699"/>
      <c r="DH39" s="699"/>
      <c r="DI39" s="699"/>
      <c r="DJ39" s="699"/>
      <c r="DK39" s="700"/>
      <c r="DL39" s="686" t="s">
        <v>139</v>
      </c>
      <c r="DM39" s="699"/>
      <c r="DN39" s="699"/>
      <c r="DO39" s="699"/>
      <c r="DP39" s="699"/>
      <c r="DQ39" s="699"/>
      <c r="DR39" s="699"/>
      <c r="DS39" s="699"/>
      <c r="DT39" s="699"/>
      <c r="DU39" s="699"/>
      <c r="DV39" s="700"/>
      <c r="DW39" s="683" t="s">
        <v>139</v>
      </c>
      <c r="DX39" s="701"/>
      <c r="DY39" s="701"/>
      <c r="DZ39" s="701"/>
      <c r="EA39" s="701"/>
      <c r="EB39" s="701"/>
      <c r="EC39" s="722"/>
    </row>
    <row r="40" spans="2:133" ht="11.25" customHeight="1" x14ac:dyDescent="0.15">
      <c r="B40" s="677" t="s">
        <v>346</v>
      </c>
      <c r="C40" s="678"/>
      <c r="D40" s="678"/>
      <c r="E40" s="678"/>
      <c r="F40" s="678"/>
      <c r="G40" s="678"/>
      <c r="H40" s="678"/>
      <c r="I40" s="678"/>
      <c r="J40" s="678"/>
      <c r="K40" s="678"/>
      <c r="L40" s="678"/>
      <c r="M40" s="678"/>
      <c r="N40" s="678"/>
      <c r="O40" s="678"/>
      <c r="P40" s="678"/>
      <c r="Q40" s="679"/>
      <c r="R40" s="680" t="s">
        <v>237</v>
      </c>
      <c r="S40" s="681"/>
      <c r="T40" s="681"/>
      <c r="U40" s="681"/>
      <c r="V40" s="681"/>
      <c r="W40" s="681"/>
      <c r="X40" s="681"/>
      <c r="Y40" s="682"/>
      <c r="Z40" s="713" t="s">
        <v>175</v>
      </c>
      <c r="AA40" s="713"/>
      <c r="AB40" s="713"/>
      <c r="AC40" s="713"/>
      <c r="AD40" s="714" t="s">
        <v>237</v>
      </c>
      <c r="AE40" s="714"/>
      <c r="AF40" s="714"/>
      <c r="AG40" s="714"/>
      <c r="AH40" s="714"/>
      <c r="AI40" s="714"/>
      <c r="AJ40" s="714"/>
      <c r="AK40" s="714"/>
      <c r="AL40" s="683" t="s">
        <v>237</v>
      </c>
      <c r="AM40" s="684"/>
      <c r="AN40" s="684"/>
      <c r="AO40" s="715"/>
      <c r="AQ40" s="723" t="s">
        <v>347</v>
      </c>
      <c r="AR40" s="724"/>
      <c r="AS40" s="724"/>
      <c r="AT40" s="724"/>
      <c r="AU40" s="724"/>
      <c r="AV40" s="724"/>
      <c r="AW40" s="724"/>
      <c r="AX40" s="724"/>
      <c r="AY40" s="725"/>
      <c r="AZ40" s="680" t="s">
        <v>175</v>
      </c>
      <c r="BA40" s="681"/>
      <c r="BB40" s="681"/>
      <c r="BC40" s="681"/>
      <c r="BD40" s="699"/>
      <c r="BE40" s="699"/>
      <c r="BF40" s="726"/>
      <c r="BG40" s="728" t="s">
        <v>348</v>
      </c>
      <c r="BH40" s="729"/>
      <c r="BI40" s="729"/>
      <c r="BJ40" s="729"/>
      <c r="BK40" s="729"/>
      <c r="BL40" s="236"/>
      <c r="BM40" s="720" t="s">
        <v>349</v>
      </c>
      <c r="BN40" s="720"/>
      <c r="BO40" s="720"/>
      <c r="BP40" s="720"/>
      <c r="BQ40" s="720"/>
      <c r="BR40" s="720"/>
      <c r="BS40" s="720"/>
      <c r="BT40" s="720"/>
      <c r="BU40" s="721"/>
      <c r="BV40" s="680">
        <v>71</v>
      </c>
      <c r="BW40" s="681"/>
      <c r="BX40" s="681"/>
      <c r="BY40" s="681"/>
      <c r="BZ40" s="681"/>
      <c r="CA40" s="681"/>
      <c r="CB40" s="727"/>
      <c r="CD40" s="719" t="s">
        <v>350</v>
      </c>
      <c r="CE40" s="720"/>
      <c r="CF40" s="720"/>
      <c r="CG40" s="720"/>
      <c r="CH40" s="720"/>
      <c r="CI40" s="720"/>
      <c r="CJ40" s="720"/>
      <c r="CK40" s="720"/>
      <c r="CL40" s="720"/>
      <c r="CM40" s="720"/>
      <c r="CN40" s="720"/>
      <c r="CO40" s="720"/>
      <c r="CP40" s="720"/>
      <c r="CQ40" s="721"/>
      <c r="CR40" s="680">
        <v>300</v>
      </c>
      <c r="CS40" s="681"/>
      <c r="CT40" s="681"/>
      <c r="CU40" s="681"/>
      <c r="CV40" s="681"/>
      <c r="CW40" s="681"/>
      <c r="CX40" s="681"/>
      <c r="CY40" s="682"/>
      <c r="CZ40" s="683">
        <v>0</v>
      </c>
      <c r="DA40" s="701"/>
      <c r="DB40" s="701"/>
      <c r="DC40" s="702"/>
      <c r="DD40" s="686">
        <v>300</v>
      </c>
      <c r="DE40" s="681"/>
      <c r="DF40" s="681"/>
      <c r="DG40" s="681"/>
      <c r="DH40" s="681"/>
      <c r="DI40" s="681"/>
      <c r="DJ40" s="681"/>
      <c r="DK40" s="682"/>
      <c r="DL40" s="686">
        <v>300</v>
      </c>
      <c r="DM40" s="681"/>
      <c r="DN40" s="681"/>
      <c r="DO40" s="681"/>
      <c r="DP40" s="681"/>
      <c r="DQ40" s="681"/>
      <c r="DR40" s="681"/>
      <c r="DS40" s="681"/>
      <c r="DT40" s="681"/>
      <c r="DU40" s="681"/>
      <c r="DV40" s="682"/>
      <c r="DW40" s="683">
        <v>0</v>
      </c>
      <c r="DX40" s="701"/>
      <c r="DY40" s="701"/>
      <c r="DZ40" s="701"/>
      <c r="EA40" s="701"/>
      <c r="EB40" s="701"/>
      <c r="EC40" s="722"/>
    </row>
    <row r="41" spans="2:133" ht="11.25" customHeight="1" x14ac:dyDescent="0.15">
      <c r="B41" s="677" t="s">
        <v>351</v>
      </c>
      <c r="C41" s="678"/>
      <c r="D41" s="678"/>
      <c r="E41" s="678"/>
      <c r="F41" s="678"/>
      <c r="G41" s="678"/>
      <c r="H41" s="678"/>
      <c r="I41" s="678"/>
      <c r="J41" s="678"/>
      <c r="K41" s="678"/>
      <c r="L41" s="678"/>
      <c r="M41" s="678"/>
      <c r="N41" s="678"/>
      <c r="O41" s="678"/>
      <c r="P41" s="678"/>
      <c r="Q41" s="679"/>
      <c r="R41" s="680" t="s">
        <v>175</v>
      </c>
      <c r="S41" s="681"/>
      <c r="T41" s="681"/>
      <c r="U41" s="681"/>
      <c r="V41" s="681"/>
      <c r="W41" s="681"/>
      <c r="X41" s="681"/>
      <c r="Y41" s="682"/>
      <c r="Z41" s="713" t="s">
        <v>237</v>
      </c>
      <c r="AA41" s="713"/>
      <c r="AB41" s="713"/>
      <c r="AC41" s="713"/>
      <c r="AD41" s="714" t="s">
        <v>175</v>
      </c>
      <c r="AE41" s="714"/>
      <c r="AF41" s="714"/>
      <c r="AG41" s="714"/>
      <c r="AH41" s="714"/>
      <c r="AI41" s="714"/>
      <c r="AJ41" s="714"/>
      <c r="AK41" s="714"/>
      <c r="AL41" s="683" t="s">
        <v>175</v>
      </c>
      <c r="AM41" s="684"/>
      <c r="AN41" s="684"/>
      <c r="AO41" s="715"/>
      <c r="AQ41" s="723" t="s">
        <v>352</v>
      </c>
      <c r="AR41" s="724"/>
      <c r="AS41" s="724"/>
      <c r="AT41" s="724"/>
      <c r="AU41" s="724"/>
      <c r="AV41" s="724"/>
      <c r="AW41" s="724"/>
      <c r="AX41" s="724"/>
      <c r="AY41" s="725"/>
      <c r="AZ41" s="680">
        <v>45083</v>
      </c>
      <c r="BA41" s="681"/>
      <c r="BB41" s="681"/>
      <c r="BC41" s="681"/>
      <c r="BD41" s="699"/>
      <c r="BE41" s="699"/>
      <c r="BF41" s="726"/>
      <c r="BG41" s="728"/>
      <c r="BH41" s="729"/>
      <c r="BI41" s="729"/>
      <c r="BJ41" s="729"/>
      <c r="BK41" s="729"/>
      <c r="BL41" s="236"/>
      <c r="BM41" s="720" t="s">
        <v>353</v>
      </c>
      <c r="BN41" s="720"/>
      <c r="BO41" s="720"/>
      <c r="BP41" s="720"/>
      <c r="BQ41" s="720"/>
      <c r="BR41" s="720"/>
      <c r="BS41" s="720"/>
      <c r="BT41" s="720"/>
      <c r="BU41" s="721"/>
      <c r="BV41" s="680" t="s">
        <v>237</v>
      </c>
      <c r="BW41" s="681"/>
      <c r="BX41" s="681"/>
      <c r="BY41" s="681"/>
      <c r="BZ41" s="681"/>
      <c r="CA41" s="681"/>
      <c r="CB41" s="727"/>
      <c r="CD41" s="719" t="s">
        <v>354</v>
      </c>
      <c r="CE41" s="720"/>
      <c r="CF41" s="720"/>
      <c r="CG41" s="720"/>
      <c r="CH41" s="720"/>
      <c r="CI41" s="720"/>
      <c r="CJ41" s="720"/>
      <c r="CK41" s="720"/>
      <c r="CL41" s="720"/>
      <c r="CM41" s="720"/>
      <c r="CN41" s="720"/>
      <c r="CO41" s="720"/>
      <c r="CP41" s="720"/>
      <c r="CQ41" s="721"/>
      <c r="CR41" s="680" t="s">
        <v>175</v>
      </c>
      <c r="CS41" s="699"/>
      <c r="CT41" s="699"/>
      <c r="CU41" s="699"/>
      <c r="CV41" s="699"/>
      <c r="CW41" s="699"/>
      <c r="CX41" s="699"/>
      <c r="CY41" s="700"/>
      <c r="CZ41" s="683" t="s">
        <v>237</v>
      </c>
      <c r="DA41" s="701"/>
      <c r="DB41" s="701"/>
      <c r="DC41" s="702"/>
      <c r="DD41" s="686" t="s">
        <v>175</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355</v>
      </c>
      <c r="C42" s="678"/>
      <c r="D42" s="678"/>
      <c r="E42" s="678"/>
      <c r="F42" s="678"/>
      <c r="G42" s="678"/>
      <c r="H42" s="678"/>
      <c r="I42" s="678"/>
      <c r="J42" s="678"/>
      <c r="K42" s="678"/>
      <c r="L42" s="678"/>
      <c r="M42" s="678"/>
      <c r="N42" s="678"/>
      <c r="O42" s="678"/>
      <c r="P42" s="678"/>
      <c r="Q42" s="679"/>
      <c r="R42" s="680">
        <v>16352</v>
      </c>
      <c r="S42" s="681"/>
      <c r="T42" s="681"/>
      <c r="U42" s="681"/>
      <c r="V42" s="681"/>
      <c r="W42" s="681"/>
      <c r="X42" s="681"/>
      <c r="Y42" s="682"/>
      <c r="Z42" s="713">
        <v>0.9</v>
      </c>
      <c r="AA42" s="713"/>
      <c r="AB42" s="713"/>
      <c r="AC42" s="713"/>
      <c r="AD42" s="714" t="s">
        <v>237</v>
      </c>
      <c r="AE42" s="714"/>
      <c r="AF42" s="714"/>
      <c r="AG42" s="714"/>
      <c r="AH42" s="714"/>
      <c r="AI42" s="714"/>
      <c r="AJ42" s="714"/>
      <c r="AK42" s="714"/>
      <c r="AL42" s="683" t="s">
        <v>175</v>
      </c>
      <c r="AM42" s="684"/>
      <c r="AN42" s="684"/>
      <c r="AO42" s="715"/>
      <c r="AQ42" s="716" t="s">
        <v>356</v>
      </c>
      <c r="AR42" s="717"/>
      <c r="AS42" s="717"/>
      <c r="AT42" s="717"/>
      <c r="AU42" s="717"/>
      <c r="AV42" s="717"/>
      <c r="AW42" s="717"/>
      <c r="AX42" s="717"/>
      <c r="AY42" s="718"/>
      <c r="AZ42" s="664">
        <v>26276</v>
      </c>
      <c r="BA42" s="703"/>
      <c r="BB42" s="703"/>
      <c r="BC42" s="703"/>
      <c r="BD42" s="665"/>
      <c r="BE42" s="665"/>
      <c r="BF42" s="709"/>
      <c r="BG42" s="730"/>
      <c r="BH42" s="731"/>
      <c r="BI42" s="731"/>
      <c r="BJ42" s="731"/>
      <c r="BK42" s="731"/>
      <c r="BL42" s="237"/>
      <c r="BM42" s="710" t="s">
        <v>357</v>
      </c>
      <c r="BN42" s="710"/>
      <c r="BO42" s="710"/>
      <c r="BP42" s="710"/>
      <c r="BQ42" s="710"/>
      <c r="BR42" s="710"/>
      <c r="BS42" s="710"/>
      <c r="BT42" s="710"/>
      <c r="BU42" s="711"/>
      <c r="BV42" s="664">
        <v>335</v>
      </c>
      <c r="BW42" s="703"/>
      <c r="BX42" s="703"/>
      <c r="BY42" s="703"/>
      <c r="BZ42" s="703"/>
      <c r="CA42" s="703"/>
      <c r="CB42" s="712"/>
      <c r="CD42" s="677" t="s">
        <v>358</v>
      </c>
      <c r="CE42" s="678"/>
      <c r="CF42" s="678"/>
      <c r="CG42" s="678"/>
      <c r="CH42" s="678"/>
      <c r="CI42" s="678"/>
      <c r="CJ42" s="678"/>
      <c r="CK42" s="678"/>
      <c r="CL42" s="678"/>
      <c r="CM42" s="678"/>
      <c r="CN42" s="678"/>
      <c r="CO42" s="678"/>
      <c r="CP42" s="678"/>
      <c r="CQ42" s="679"/>
      <c r="CR42" s="680">
        <v>268668</v>
      </c>
      <c r="CS42" s="681"/>
      <c r="CT42" s="681"/>
      <c r="CU42" s="681"/>
      <c r="CV42" s="681"/>
      <c r="CW42" s="681"/>
      <c r="CX42" s="681"/>
      <c r="CY42" s="682"/>
      <c r="CZ42" s="683">
        <v>15.3</v>
      </c>
      <c r="DA42" s="684"/>
      <c r="DB42" s="684"/>
      <c r="DC42" s="685"/>
      <c r="DD42" s="686">
        <v>11531</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359</v>
      </c>
      <c r="C43" s="662"/>
      <c r="D43" s="662"/>
      <c r="E43" s="662"/>
      <c r="F43" s="662"/>
      <c r="G43" s="662"/>
      <c r="H43" s="662"/>
      <c r="I43" s="662"/>
      <c r="J43" s="662"/>
      <c r="K43" s="662"/>
      <c r="L43" s="662"/>
      <c r="M43" s="662"/>
      <c r="N43" s="662"/>
      <c r="O43" s="662"/>
      <c r="P43" s="662"/>
      <c r="Q43" s="663"/>
      <c r="R43" s="664">
        <v>1819737</v>
      </c>
      <c r="S43" s="703"/>
      <c r="T43" s="703"/>
      <c r="U43" s="703"/>
      <c r="V43" s="703"/>
      <c r="W43" s="703"/>
      <c r="X43" s="703"/>
      <c r="Y43" s="704"/>
      <c r="Z43" s="705">
        <v>100</v>
      </c>
      <c r="AA43" s="705"/>
      <c r="AB43" s="705"/>
      <c r="AC43" s="705"/>
      <c r="AD43" s="706">
        <v>724779</v>
      </c>
      <c r="AE43" s="706"/>
      <c r="AF43" s="706"/>
      <c r="AG43" s="706"/>
      <c r="AH43" s="706"/>
      <c r="AI43" s="706"/>
      <c r="AJ43" s="706"/>
      <c r="AK43" s="706"/>
      <c r="AL43" s="667">
        <v>100</v>
      </c>
      <c r="AM43" s="707"/>
      <c r="AN43" s="707"/>
      <c r="AO43" s="708"/>
      <c r="BV43" s="238"/>
      <c r="BW43" s="238"/>
      <c r="BX43" s="238"/>
      <c r="BY43" s="238"/>
      <c r="BZ43" s="238"/>
      <c r="CA43" s="238"/>
      <c r="CB43" s="238"/>
      <c r="CD43" s="677" t="s">
        <v>360</v>
      </c>
      <c r="CE43" s="678"/>
      <c r="CF43" s="678"/>
      <c r="CG43" s="678"/>
      <c r="CH43" s="678"/>
      <c r="CI43" s="678"/>
      <c r="CJ43" s="678"/>
      <c r="CK43" s="678"/>
      <c r="CL43" s="678"/>
      <c r="CM43" s="678"/>
      <c r="CN43" s="678"/>
      <c r="CO43" s="678"/>
      <c r="CP43" s="678"/>
      <c r="CQ43" s="679"/>
      <c r="CR43" s="680" t="s">
        <v>237</v>
      </c>
      <c r="CS43" s="699"/>
      <c r="CT43" s="699"/>
      <c r="CU43" s="699"/>
      <c r="CV43" s="699"/>
      <c r="CW43" s="699"/>
      <c r="CX43" s="699"/>
      <c r="CY43" s="700"/>
      <c r="CZ43" s="683" t="s">
        <v>175</v>
      </c>
      <c r="DA43" s="701"/>
      <c r="DB43" s="701"/>
      <c r="DC43" s="702"/>
      <c r="DD43" s="686" t="s">
        <v>139</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308</v>
      </c>
      <c r="CE44" s="694"/>
      <c r="CF44" s="677" t="s">
        <v>361</v>
      </c>
      <c r="CG44" s="678"/>
      <c r="CH44" s="678"/>
      <c r="CI44" s="678"/>
      <c r="CJ44" s="678"/>
      <c r="CK44" s="678"/>
      <c r="CL44" s="678"/>
      <c r="CM44" s="678"/>
      <c r="CN44" s="678"/>
      <c r="CO44" s="678"/>
      <c r="CP44" s="678"/>
      <c r="CQ44" s="679"/>
      <c r="CR44" s="680">
        <v>206819</v>
      </c>
      <c r="CS44" s="681"/>
      <c r="CT44" s="681"/>
      <c r="CU44" s="681"/>
      <c r="CV44" s="681"/>
      <c r="CW44" s="681"/>
      <c r="CX44" s="681"/>
      <c r="CY44" s="682"/>
      <c r="CZ44" s="683">
        <v>11.8</v>
      </c>
      <c r="DA44" s="684"/>
      <c r="DB44" s="684"/>
      <c r="DC44" s="685"/>
      <c r="DD44" s="686">
        <v>4241</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363</v>
      </c>
      <c r="CG45" s="678"/>
      <c r="CH45" s="678"/>
      <c r="CI45" s="678"/>
      <c r="CJ45" s="678"/>
      <c r="CK45" s="678"/>
      <c r="CL45" s="678"/>
      <c r="CM45" s="678"/>
      <c r="CN45" s="678"/>
      <c r="CO45" s="678"/>
      <c r="CP45" s="678"/>
      <c r="CQ45" s="679"/>
      <c r="CR45" s="680">
        <v>23632</v>
      </c>
      <c r="CS45" s="699"/>
      <c r="CT45" s="699"/>
      <c r="CU45" s="699"/>
      <c r="CV45" s="699"/>
      <c r="CW45" s="699"/>
      <c r="CX45" s="699"/>
      <c r="CY45" s="700"/>
      <c r="CZ45" s="683">
        <v>1.3</v>
      </c>
      <c r="DA45" s="701"/>
      <c r="DB45" s="701"/>
      <c r="DC45" s="702"/>
      <c r="DD45" s="686">
        <v>766</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365</v>
      </c>
      <c r="CG46" s="678"/>
      <c r="CH46" s="678"/>
      <c r="CI46" s="678"/>
      <c r="CJ46" s="678"/>
      <c r="CK46" s="678"/>
      <c r="CL46" s="678"/>
      <c r="CM46" s="678"/>
      <c r="CN46" s="678"/>
      <c r="CO46" s="678"/>
      <c r="CP46" s="678"/>
      <c r="CQ46" s="679"/>
      <c r="CR46" s="680">
        <v>183187</v>
      </c>
      <c r="CS46" s="681"/>
      <c r="CT46" s="681"/>
      <c r="CU46" s="681"/>
      <c r="CV46" s="681"/>
      <c r="CW46" s="681"/>
      <c r="CX46" s="681"/>
      <c r="CY46" s="682"/>
      <c r="CZ46" s="683">
        <v>10.4</v>
      </c>
      <c r="DA46" s="684"/>
      <c r="DB46" s="684"/>
      <c r="DC46" s="685"/>
      <c r="DD46" s="686">
        <v>3475</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367</v>
      </c>
      <c r="CG47" s="678"/>
      <c r="CH47" s="678"/>
      <c r="CI47" s="678"/>
      <c r="CJ47" s="678"/>
      <c r="CK47" s="678"/>
      <c r="CL47" s="678"/>
      <c r="CM47" s="678"/>
      <c r="CN47" s="678"/>
      <c r="CO47" s="678"/>
      <c r="CP47" s="678"/>
      <c r="CQ47" s="679"/>
      <c r="CR47" s="680">
        <v>61849</v>
      </c>
      <c r="CS47" s="699"/>
      <c r="CT47" s="699"/>
      <c r="CU47" s="699"/>
      <c r="CV47" s="699"/>
      <c r="CW47" s="699"/>
      <c r="CX47" s="699"/>
      <c r="CY47" s="700"/>
      <c r="CZ47" s="683">
        <v>3.5</v>
      </c>
      <c r="DA47" s="701"/>
      <c r="DB47" s="701"/>
      <c r="DC47" s="702"/>
      <c r="DD47" s="686">
        <v>7290</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368</v>
      </c>
      <c r="CG48" s="678"/>
      <c r="CH48" s="678"/>
      <c r="CI48" s="678"/>
      <c r="CJ48" s="678"/>
      <c r="CK48" s="678"/>
      <c r="CL48" s="678"/>
      <c r="CM48" s="678"/>
      <c r="CN48" s="678"/>
      <c r="CO48" s="678"/>
      <c r="CP48" s="678"/>
      <c r="CQ48" s="679"/>
      <c r="CR48" s="680" t="s">
        <v>139</v>
      </c>
      <c r="CS48" s="681"/>
      <c r="CT48" s="681"/>
      <c r="CU48" s="681"/>
      <c r="CV48" s="681"/>
      <c r="CW48" s="681"/>
      <c r="CX48" s="681"/>
      <c r="CY48" s="682"/>
      <c r="CZ48" s="683" t="s">
        <v>237</v>
      </c>
      <c r="DA48" s="684"/>
      <c r="DB48" s="684"/>
      <c r="DC48" s="685"/>
      <c r="DD48" s="686" t="s">
        <v>175</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369</v>
      </c>
      <c r="CE49" s="662"/>
      <c r="CF49" s="662"/>
      <c r="CG49" s="662"/>
      <c r="CH49" s="662"/>
      <c r="CI49" s="662"/>
      <c r="CJ49" s="662"/>
      <c r="CK49" s="662"/>
      <c r="CL49" s="662"/>
      <c r="CM49" s="662"/>
      <c r="CN49" s="662"/>
      <c r="CO49" s="662"/>
      <c r="CP49" s="662"/>
      <c r="CQ49" s="663"/>
      <c r="CR49" s="664">
        <v>1753532</v>
      </c>
      <c r="CS49" s="665"/>
      <c r="CT49" s="665"/>
      <c r="CU49" s="665"/>
      <c r="CV49" s="665"/>
      <c r="CW49" s="665"/>
      <c r="CX49" s="665"/>
      <c r="CY49" s="666"/>
      <c r="CZ49" s="667">
        <v>100</v>
      </c>
      <c r="DA49" s="668"/>
      <c r="DB49" s="668"/>
      <c r="DC49" s="669"/>
      <c r="DD49" s="670">
        <v>1075095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eb8YS6kytilLueskIlwPR3UPVjhG85EMA27vSzRWoH/ao2Zq91mvMTf+5MaetFTIEiJ8ugF9dxMYfWeSAzGu9Q==" saltValue="BQ4gZl4XyNU+/3ndD8Aej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76" zoomScale="70" zoomScaleNormal="25" zoomScaleSheetLayoutView="70" workbookViewId="0"/>
  </sheetViews>
  <sheetFormatPr defaultColWidth="0" defaultRowHeight="13.5" zeroHeight="1" x14ac:dyDescent="0.15"/>
  <cols>
    <col min="1" max="130" width="2.7109375" style="291" customWidth="1"/>
    <col min="131" max="131" width="1.710937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371</v>
      </c>
      <c r="DK2" s="1206"/>
      <c r="DL2" s="1206"/>
      <c r="DM2" s="1206"/>
      <c r="DN2" s="1206"/>
      <c r="DO2" s="1207"/>
      <c r="DP2" s="251"/>
      <c r="DQ2" s="1205" t="s">
        <v>372</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373</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375</v>
      </c>
      <c r="B5" s="1091"/>
      <c r="C5" s="1091"/>
      <c r="D5" s="1091"/>
      <c r="E5" s="1091"/>
      <c r="F5" s="1091"/>
      <c r="G5" s="1091"/>
      <c r="H5" s="1091"/>
      <c r="I5" s="1091"/>
      <c r="J5" s="1091"/>
      <c r="K5" s="1091"/>
      <c r="L5" s="1091"/>
      <c r="M5" s="1091"/>
      <c r="N5" s="1091"/>
      <c r="O5" s="1091"/>
      <c r="P5" s="1092"/>
      <c r="Q5" s="1096" t="s">
        <v>376</v>
      </c>
      <c r="R5" s="1097"/>
      <c r="S5" s="1097"/>
      <c r="T5" s="1097"/>
      <c r="U5" s="1098"/>
      <c r="V5" s="1096" t="s">
        <v>377</v>
      </c>
      <c r="W5" s="1097"/>
      <c r="X5" s="1097"/>
      <c r="Y5" s="1097"/>
      <c r="Z5" s="1098"/>
      <c r="AA5" s="1096" t="s">
        <v>378</v>
      </c>
      <c r="AB5" s="1097"/>
      <c r="AC5" s="1097"/>
      <c r="AD5" s="1097"/>
      <c r="AE5" s="1097"/>
      <c r="AF5" s="1208" t="s">
        <v>379</v>
      </c>
      <c r="AG5" s="1097"/>
      <c r="AH5" s="1097"/>
      <c r="AI5" s="1097"/>
      <c r="AJ5" s="1112"/>
      <c r="AK5" s="1097" t="s">
        <v>380</v>
      </c>
      <c r="AL5" s="1097"/>
      <c r="AM5" s="1097"/>
      <c r="AN5" s="1097"/>
      <c r="AO5" s="1098"/>
      <c r="AP5" s="1096" t="s">
        <v>381</v>
      </c>
      <c r="AQ5" s="1097"/>
      <c r="AR5" s="1097"/>
      <c r="AS5" s="1097"/>
      <c r="AT5" s="1098"/>
      <c r="AU5" s="1096" t="s">
        <v>382</v>
      </c>
      <c r="AV5" s="1097"/>
      <c r="AW5" s="1097"/>
      <c r="AX5" s="1097"/>
      <c r="AY5" s="1112"/>
      <c r="AZ5" s="258"/>
      <c r="BA5" s="258"/>
      <c r="BB5" s="258"/>
      <c r="BC5" s="258"/>
      <c r="BD5" s="258"/>
      <c r="BE5" s="259"/>
      <c r="BF5" s="259"/>
      <c r="BG5" s="259"/>
      <c r="BH5" s="259"/>
      <c r="BI5" s="259"/>
      <c r="BJ5" s="259"/>
      <c r="BK5" s="259"/>
      <c r="BL5" s="259"/>
      <c r="BM5" s="259"/>
      <c r="BN5" s="259"/>
      <c r="BO5" s="259"/>
      <c r="BP5" s="259"/>
      <c r="BQ5" s="1090" t="s">
        <v>383</v>
      </c>
      <c r="BR5" s="1091"/>
      <c r="BS5" s="1091"/>
      <c r="BT5" s="1091"/>
      <c r="BU5" s="1091"/>
      <c r="BV5" s="1091"/>
      <c r="BW5" s="1091"/>
      <c r="BX5" s="1091"/>
      <c r="BY5" s="1091"/>
      <c r="BZ5" s="1091"/>
      <c r="CA5" s="1091"/>
      <c r="CB5" s="1091"/>
      <c r="CC5" s="1091"/>
      <c r="CD5" s="1091"/>
      <c r="CE5" s="1091"/>
      <c r="CF5" s="1091"/>
      <c r="CG5" s="1092"/>
      <c r="CH5" s="1096" t="s">
        <v>384</v>
      </c>
      <c r="CI5" s="1097"/>
      <c r="CJ5" s="1097"/>
      <c r="CK5" s="1097"/>
      <c r="CL5" s="1098"/>
      <c r="CM5" s="1096" t="s">
        <v>385</v>
      </c>
      <c r="CN5" s="1097"/>
      <c r="CO5" s="1097"/>
      <c r="CP5" s="1097"/>
      <c r="CQ5" s="1098"/>
      <c r="CR5" s="1096" t="s">
        <v>386</v>
      </c>
      <c r="CS5" s="1097"/>
      <c r="CT5" s="1097"/>
      <c r="CU5" s="1097"/>
      <c r="CV5" s="1098"/>
      <c r="CW5" s="1096" t="s">
        <v>387</v>
      </c>
      <c r="CX5" s="1097"/>
      <c r="CY5" s="1097"/>
      <c r="CZ5" s="1097"/>
      <c r="DA5" s="1098"/>
      <c r="DB5" s="1096" t="s">
        <v>388</v>
      </c>
      <c r="DC5" s="1097"/>
      <c r="DD5" s="1097"/>
      <c r="DE5" s="1097"/>
      <c r="DF5" s="1098"/>
      <c r="DG5" s="1193" t="s">
        <v>389</v>
      </c>
      <c r="DH5" s="1194"/>
      <c r="DI5" s="1194"/>
      <c r="DJ5" s="1194"/>
      <c r="DK5" s="1195"/>
      <c r="DL5" s="1193" t="s">
        <v>390</v>
      </c>
      <c r="DM5" s="1194"/>
      <c r="DN5" s="1194"/>
      <c r="DO5" s="1194"/>
      <c r="DP5" s="1195"/>
      <c r="DQ5" s="1096" t="s">
        <v>391</v>
      </c>
      <c r="DR5" s="1097"/>
      <c r="DS5" s="1097"/>
      <c r="DT5" s="1097"/>
      <c r="DU5" s="1098"/>
      <c r="DV5" s="1096" t="s">
        <v>382</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392</v>
      </c>
      <c r="C7" s="1146"/>
      <c r="D7" s="1146"/>
      <c r="E7" s="1146"/>
      <c r="F7" s="1146"/>
      <c r="G7" s="1146"/>
      <c r="H7" s="1146"/>
      <c r="I7" s="1146"/>
      <c r="J7" s="1146"/>
      <c r="K7" s="1146"/>
      <c r="L7" s="1146"/>
      <c r="M7" s="1146"/>
      <c r="N7" s="1146"/>
      <c r="O7" s="1146"/>
      <c r="P7" s="1147"/>
      <c r="Q7" s="1199">
        <v>1803</v>
      </c>
      <c r="R7" s="1200"/>
      <c r="S7" s="1200"/>
      <c r="T7" s="1200"/>
      <c r="U7" s="1200"/>
      <c r="V7" s="1200">
        <v>1742</v>
      </c>
      <c r="W7" s="1200"/>
      <c r="X7" s="1200"/>
      <c r="Y7" s="1200"/>
      <c r="Z7" s="1200"/>
      <c r="AA7" s="1200">
        <v>61</v>
      </c>
      <c r="AB7" s="1200"/>
      <c r="AC7" s="1200"/>
      <c r="AD7" s="1200"/>
      <c r="AE7" s="1201"/>
      <c r="AF7" s="1202">
        <v>47</v>
      </c>
      <c r="AG7" s="1203"/>
      <c r="AH7" s="1203"/>
      <c r="AI7" s="1203"/>
      <c r="AJ7" s="1204"/>
      <c r="AK7" s="1186">
        <v>172</v>
      </c>
      <c r="AL7" s="1187"/>
      <c r="AM7" s="1187"/>
      <c r="AN7" s="1187"/>
      <c r="AO7" s="1187"/>
      <c r="AP7" s="1187">
        <v>1353</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15">
      <c r="A8" s="263">
        <v>2</v>
      </c>
      <c r="B8" s="1132" t="s">
        <v>393</v>
      </c>
      <c r="C8" s="1133"/>
      <c r="D8" s="1133"/>
      <c r="E8" s="1133"/>
      <c r="F8" s="1133"/>
      <c r="G8" s="1133"/>
      <c r="H8" s="1133"/>
      <c r="I8" s="1133"/>
      <c r="J8" s="1133"/>
      <c r="K8" s="1133"/>
      <c r="L8" s="1133"/>
      <c r="M8" s="1133"/>
      <c r="N8" s="1133"/>
      <c r="O8" s="1133"/>
      <c r="P8" s="1134"/>
      <c r="Q8" s="1138">
        <v>3</v>
      </c>
      <c r="R8" s="1139"/>
      <c r="S8" s="1139"/>
      <c r="T8" s="1139"/>
      <c r="U8" s="1139"/>
      <c r="V8" s="1139">
        <v>0</v>
      </c>
      <c r="W8" s="1139"/>
      <c r="X8" s="1139"/>
      <c r="Y8" s="1139"/>
      <c r="Z8" s="1139"/>
      <c r="AA8" s="1139">
        <v>3</v>
      </c>
      <c r="AB8" s="1139"/>
      <c r="AC8" s="1139"/>
      <c r="AD8" s="1139"/>
      <c r="AE8" s="1140"/>
      <c r="AF8" s="1114">
        <v>2</v>
      </c>
      <c r="AG8" s="1115"/>
      <c r="AH8" s="1115"/>
      <c r="AI8" s="1115"/>
      <c r="AJ8" s="1116"/>
      <c r="AK8" s="1181">
        <v>0</v>
      </c>
      <c r="AL8" s="1182"/>
      <c r="AM8" s="1182"/>
      <c r="AN8" s="1182"/>
      <c r="AO8" s="1182"/>
      <c r="AP8" s="1182">
        <v>0</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t="s">
        <v>394</v>
      </c>
      <c r="C9" s="1133"/>
      <c r="D9" s="1133"/>
      <c r="E9" s="1133"/>
      <c r="F9" s="1133"/>
      <c r="G9" s="1133"/>
      <c r="H9" s="1133"/>
      <c r="I9" s="1133"/>
      <c r="J9" s="1133"/>
      <c r="K9" s="1133"/>
      <c r="L9" s="1133"/>
      <c r="M9" s="1133"/>
      <c r="N9" s="1133"/>
      <c r="O9" s="1133"/>
      <c r="P9" s="1134"/>
      <c r="Q9" s="1138">
        <v>21</v>
      </c>
      <c r="R9" s="1139"/>
      <c r="S9" s="1139"/>
      <c r="T9" s="1139"/>
      <c r="U9" s="1139"/>
      <c r="V9" s="1139">
        <v>18</v>
      </c>
      <c r="W9" s="1139"/>
      <c r="X9" s="1139"/>
      <c r="Y9" s="1139"/>
      <c r="Z9" s="1139"/>
      <c r="AA9" s="1139">
        <v>3</v>
      </c>
      <c r="AB9" s="1139"/>
      <c r="AC9" s="1139"/>
      <c r="AD9" s="1139"/>
      <c r="AE9" s="1140"/>
      <c r="AF9" s="1114">
        <v>3</v>
      </c>
      <c r="AG9" s="1115"/>
      <c r="AH9" s="1115"/>
      <c r="AI9" s="1115"/>
      <c r="AJ9" s="1116"/>
      <c r="AK9" s="1181">
        <v>12</v>
      </c>
      <c r="AL9" s="1182"/>
      <c r="AM9" s="1182"/>
      <c r="AN9" s="1182"/>
      <c r="AO9" s="1182"/>
      <c r="AP9" s="1182">
        <v>0</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t="s">
        <v>395</v>
      </c>
      <c r="C10" s="1133"/>
      <c r="D10" s="1133"/>
      <c r="E10" s="1133"/>
      <c r="F10" s="1133"/>
      <c r="G10" s="1133"/>
      <c r="H10" s="1133"/>
      <c r="I10" s="1133"/>
      <c r="J10" s="1133"/>
      <c r="K10" s="1133"/>
      <c r="L10" s="1133"/>
      <c r="M10" s="1133"/>
      <c r="N10" s="1133"/>
      <c r="O10" s="1133"/>
      <c r="P10" s="1134"/>
      <c r="Q10" s="1138">
        <v>6</v>
      </c>
      <c r="R10" s="1139"/>
      <c r="S10" s="1139"/>
      <c r="T10" s="1139"/>
      <c r="U10" s="1139"/>
      <c r="V10" s="1139">
        <v>6</v>
      </c>
      <c r="W10" s="1139"/>
      <c r="X10" s="1139"/>
      <c r="Y10" s="1139"/>
      <c r="Z10" s="1139"/>
      <c r="AA10" s="1139">
        <v>0</v>
      </c>
      <c r="AB10" s="1139"/>
      <c r="AC10" s="1139"/>
      <c r="AD10" s="1139"/>
      <c r="AE10" s="1140"/>
      <c r="AF10" s="1114">
        <v>0</v>
      </c>
      <c r="AG10" s="1115"/>
      <c r="AH10" s="1115"/>
      <c r="AI10" s="1115"/>
      <c r="AJ10" s="1116"/>
      <c r="AK10" s="1181">
        <v>2</v>
      </c>
      <c r="AL10" s="1182"/>
      <c r="AM10" s="1182"/>
      <c r="AN10" s="1182"/>
      <c r="AO10" s="1182"/>
      <c r="AP10" s="1182">
        <v>0</v>
      </c>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t="s">
        <v>396</v>
      </c>
      <c r="C11" s="1133"/>
      <c r="D11" s="1133"/>
      <c r="E11" s="1133"/>
      <c r="F11" s="1133"/>
      <c r="G11" s="1133"/>
      <c r="H11" s="1133"/>
      <c r="I11" s="1133"/>
      <c r="J11" s="1133"/>
      <c r="K11" s="1133"/>
      <c r="L11" s="1133"/>
      <c r="M11" s="1133"/>
      <c r="N11" s="1133"/>
      <c r="O11" s="1133"/>
      <c r="P11" s="1134"/>
      <c r="Q11" s="1138">
        <v>45</v>
      </c>
      <c r="R11" s="1139"/>
      <c r="S11" s="1139"/>
      <c r="T11" s="1139"/>
      <c r="U11" s="1139"/>
      <c r="V11" s="1139">
        <v>45</v>
      </c>
      <c r="W11" s="1139"/>
      <c r="X11" s="1139"/>
      <c r="Y11" s="1139"/>
      <c r="Z11" s="1139"/>
      <c r="AA11" s="1139">
        <v>0</v>
      </c>
      <c r="AB11" s="1139"/>
      <c r="AC11" s="1139"/>
      <c r="AD11" s="1139"/>
      <c r="AE11" s="1140"/>
      <c r="AF11" s="1114">
        <v>0</v>
      </c>
      <c r="AG11" s="1115"/>
      <c r="AH11" s="1115"/>
      <c r="AI11" s="1115"/>
      <c r="AJ11" s="1116"/>
      <c r="AK11" s="1181">
        <v>43</v>
      </c>
      <c r="AL11" s="1182"/>
      <c r="AM11" s="1182"/>
      <c r="AN11" s="1182"/>
      <c r="AO11" s="1182"/>
      <c r="AP11" s="1182">
        <v>66</v>
      </c>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397</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398</v>
      </c>
      <c r="B23" s="1039" t="s">
        <v>399</v>
      </c>
      <c r="C23" s="1040"/>
      <c r="D23" s="1040"/>
      <c r="E23" s="1040"/>
      <c r="F23" s="1040"/>
      <c r="G23" s="1040"/>
      <c r="H23" s="1040"/>
      <c r="I23" s="1040"/>
      <c r="J23" s="1040"/>
      <c r="K23" s="1040"/>
      <c r="L23" s="1040"/>
      <c r="M23" s="1040"/>
      <c r="N23" s="1040"/>
      <c r="O23" s="1040"/>
      <c r="P23" s="1041"/>
      <c r="Q23" s="1163">
        <v>1820</v>
      </c>
      <c r="R23" s="1164"/>
      <c r="S23" s="1164"/>
      <c r="T23" s="1164"/>
      <c r="U23" s="1164"/>
      <c r="V23" s="1164">
        <v>1754</v>
      </c>
      <c r="W23" s="1164"/>
      <c r="X23" s="1164"/>
      <c r="Y23" s="1164"/>
      <c r="Z23" s="1164"/>
      <c r="AA23" s="1164">
        <v>66</v>
      </c>
      <c r="AB23" s="1164"/>
      <c r="AC23" s="1164"/>
      <c r="AD23" s="1164"/>
      <c r="AE23" s="1165"/>
      <c r="AF23" s="1166">
        <v>53</v>
      </c>
      <c r="AG23" s="1164"/>
      <c r="AH23" s="1164"/>
      <c r="AI23" s="1164"/>
      <c r="AJ23" s="1167"/>
      <c r="AK23" s="1168"/>
      <c r="AL23" s="1169"/>
      <c r="AM23" s="1169"/>
      <c r="AN23" s="1169"/>
      <c r="AO23" s="1169"/>
      <c r="AP23" s="1164">
        <v>1419</v>
      </c>
      <c r="AQ23" s="1164"/>
      <c r="AR23" s="1164"/>
      <c r="AS23" s="1164"/>
      <c r="AT23" s="1164"/>
      <c r="AU23" s="1170"/>
      <c r="AV23" s="1170"/>
      <c r="AW23" s="1170"/>
      <c r="AX23" s="1170"/>
      <c r="AY23" s="1171"/>
      <c r="AZ23" s="1160" t="s">
        <v>400</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401</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402</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375</v>
      </c>
      <c r="B26" s="1091"/>
      <c r="C26" s="1091"/>
      <c r="D26" s="1091"/>
      <c r="E26" s="1091"/>
      <c r="F26" s="1091"/>
      <c r="G26" s="1091"/>
      <c r="H26" s="1091"/>
      <c r="I26" s="1091"/>
      <c r="J26" s="1091"/>
      <c r="K26" s="1091"/>
      <c r="L26" s="1091"/>
      <c r="M26" s="1091"/>
      <c r="N26" s="1091"/>
      <c r="O26" s="1091"/>
      <c r="P26" s="1092"/>
      <c r="Q26" s="1096" t="s">
        <v>403</v>
      </c>
      <c r="R26" s="1097"/>
      <c r="S26" s="1097"/>
      <c r="T26" s="1097"/>
      <c r="U26" s="1098"/>
      <c r="V26" s="1096" t="s">
        <v>404</v>
      </c>
      <c r="W26" s="1097"/>
      <c r="X26" s="1097"/>
      <c r="Y26" s="1097"/>
      <c r="Z26" s="1098"/>
      <c r="AA26" s="1096" t="s">
        <v>405</v>
      </c>
      <c r="AB26" s="1097"/>
      <c r="AC26" s="1097"/>
      <c r="AD26" s="1097"/>
      <c r="AE26" s="1097"/>
      <c r="AF26" s="1154" t="s">
        <v>406</v>
      </c>
      <c r="AG26" s="1103"/>
      <c r="AH26" s="1103"/>
      <c r="AI26" s="1103"/>
      <c r="AJ26" s="1155"/>
      <c r="AK26" s="1097" t="s">
        <v>407</v>
      </c>
      <c r="AL26" s="1097"/>
      <c r="AM26" s="1097"/>
      <c r="AN26" s="1097"/>
      <c r="AO26" s="1098"/>
      <c r="AP26" s="1096" t="s">
        <v>408</v>
      </c>
      <c r="AQ26" s="1097"/>
      <c r="AR26" s="1097"/>
      <c r="AS26" s="1097"/>
      <c r="AT26" s="1098"/>
      <c r="AU26" s="1096" t="s">
        <v>409</v>
      </c>
      <c r="AV26" s="1097"/>
      <c r="AW26" s="1097"/>
      <c r="AX26" s="1097"/>
      <c r="AY26" s="1098"/>
      <c r="AZ26" s="1096" t="s">
        <v>410</v>
      </c>
      <c r="BA26" s="1097"/>
      <c r="BB26" s="1097"/>
      <c r="BC26" s="1097"/>
      <c r="BD26" s="1098"/>
      <c r="BE26" s="1096" t="s">
        <v>382</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411</v>
      </c>
      <c r="C28" s="1146"/>
      <c r="D28" s="1146"/>
      <c r="E28" s="1146"/>
      <c r="F28" s="1146"/>
      <c r="G28" s="1146"/>
      <c r="H28" s="1146"/>
      <c r="I28" s="1146"/>
      <c r="J28" s="1146"/>
      <c r="K28" s="1146"/>
      <c r="L28" s="1146"/>
      <c r="M28" s="1146"/>
      <c r="N28" s="1146"/>
      <c r="O28" s="1146"/>
      <c r="P28" s="1147"/>
      <c r="Q28" s="1148">
        <v>109</v>
      </c>
      <c r="R28" s="1149"/>
      <c r="S28" s="1149"/>
      <c r="T28" s="1149"/>
      <c r="U28" s="1149"/>
      <c r="V28" s="1149">
        <v>100</v>
      </c>
      <c r="W28" s="1149"/>
      <c r="X28" s="1149"/>
      <c r="Y28" s="1149"/>
      <c r="Z28" s="1149"/>
      <c r="AA28" s="1149">
        <v>9</v>
      </c>
      <c r="AB28" s="1149"/>
      <c r="AC28" s="1149"/>
      <c r="AD28" s="1149"/>
      <c r="AE28" s="1150"/>
      <c r="AF28" s="1151">
        <v>9</v>
      </c>
      <c r="AG28" s="1149"/>
      <c r="AH28" s="1149"/>
      <c r="AI28" s="1149"/>
      <c r="AJ28" s="1152"/>
      <c r="AK28" s="1153">
        <v>13</v>
      </c>
      <c r="AL28" s="1141"/>
      <c r="AM28" s="1141"/>
      <c r="AN28" s="1141"/>
      <c r="AO28" s="1141"/>
      <c r="AP28" s="1141">
        <v>0</v>
      </c>
      <c r="AQ28" s="1141"/>
      <c r="AR28" s="1141"/>
      <c r="AS28" s="1141"/>
      <c r="AT28" s="1141"/>
      <c r="AU28" s="1141">
        <v>13</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412</v>
      </c>
      <c r="C29" s="1133"/>
      <c r="D29" s="1133"/>
      <c r="E29" s="1133"/>
      <c r="F29" s="1133"/>
      <c r="G29" s="1133"/>
      <c r="H29" s="1133"/>
      <c r="I29" s="1133"/>
      <c r="J29" s="1133"/>
      <c r="K29" s="1133"/>
      <c r="L29" s="1133"/>
      <c r="M29" s="1133"/>
      <c r="N29" s="1133"/>
      <c r="O29" s="1133"/>
      <c r="P29" s="1134"/>
      <c r="Q29" s="1138">
        <v>89</v>
      </c>
      <c r="R29" s="1139"/>
      <c r="S29" s="1139"/>
      <c r="T29" s="1139"/>
      <c r="U29" s="1139"/>
      <c r="V29" s="1139">
        <v>88</v>
      </c>
      <c r="W29" s="1139"/>
      <c r="X29" s="1139"/>
      <c r="Y29" s="1139"/>
      <c r="Z29" s="1139"/>
      <c r="AA29" s="1139">
        <v>1</v>
      </c>
      <c r="AB29" s="1139"/>
      <c r="AC29" s="1139"/>
      <c r="AD29" s="1139"/>
      <c r="AE29" s="1140"/>
      <c r="AF29" s="1114">
        <v>2</v>
      </c>
      <c r="AG29" s="1115"/>
      <c r="AH29" s="1115"/>
      <c r="AI29" s="1115"/>
      <c r="AJ29" s="1116"/>
      <c r="AK29" s="1075">
        <v>53</v>
      </c>
      <c r="AL29" s="1066"/>
      <c r="AM29" s="1066"/>
      <c r="AN29" s="1066"/>
      <c r="AO29" s="1066"/>
      <c r="AP29" s="1066">
        <v>0</v>
      </c>
      <c r="AQ29" s="1066"/>
      <c r="AR29" s="1066"/>
      <c r="AS29" s="1066"/>
      <c r="AT29" s="1066"/>
      <c r="AU29" s="1066">
        <v>32</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413</v>
      </c>
      <c r="C30" s="1133"/>
      <c r="D30" s="1133"/>
      <c r="E30" s="1133"/>
      <c r="F30" s="1133"/>
      <c r="G30" s="1133"/>
      <c r="H30" s="1133"/>
      <c r="I30" s="1133"/>
      <c r="J30" s="1133"/>
      <c r="K30" s="1133"/>
      <c r="L30" s="1133"/>
      <c r="M30" s="1133"/>
      <c r="N30" s="1133"/>
      <c r="O30" s="1133"/>
      <c r="P30" s="1134"/>
      <c r="Q30" s="1138">
        <v>145</v>
      </c>
      <c r="R30" s="1139"/>
      <c r="S30" s="1139"/>
      <c r="T30" s="1139"/>
      <c r="U30" s="1139"/>
      <c r="V30" s="1139">
        <v>127</v>
      </c>
      <c r="W30" s="1139"/>
      <c r="X30" s="1139"/>
      <c r="Y30" s="1139"/>
      <c r="Z30" s="1139"/>
      <c r="AA30" s="1139">
        <v>18</v>
      </c>
      <c r="AB30" s="1139"/>
      <c r="AC30" s="1139"/>
      <c r="AD30" s="1139"/>
      <c r="AE30" s="1140"/>
      <c r="AF30" s="1114">
        <v>18</v>
      </c>
      <c r="AG30" s="1115"/>
      <c r="AH30" s="1115"/>
      <c r="AI30" s="1115"/>
      <c r="AJ30" s="1116"/>
      <c r="AK30" s="1075">
        <v>21</v>
      </c>
      <c r="AL30" s="1066"/>
      <c r="AM30" s="1066"/>
      <c r="AN30" s="1066"/>
      <c r="AO30" s="1066"/>
      <c r="AP30" s="1066">
        <v>0</v>
      </c>
      <c r="AQ30" s="1066"/>
      <c r="AR30" s="1066"/>
      <c r="AS30" s="1066"/>
      <c r="AT30" s="1066"/>
      <c r="AU30" s="1066">
        <v>0</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414</v>
      </c>
      <c r="C31" s="1133"/>
      <c r="D31" s="1133"/>
      <c r="E31" s="1133"/>
      <c r="F31" s="1133"/>
      <c r="G31" s="1133"/>
      <c r="H31" s="1133"/>
      <c r="I31" s="1133"/>
      <c r="J31" s="1133"/>
      <c r="K31" s="1133"/>
      <c r="L31" s="1133"/>
      <c r="M31" s="1133"/>
      <c r="N31" s="1133"/>
      <c r="O31" s="1133"/>
      <c r="P31" s="1134"/>
      <c r="Q31" s="1138">
        <v>1</v>
      </c>
      <c r="R31" s="1139"/>
      <c r="S31" s="1139"/>
      <c r="T31" s="1139"/>
      <c r="U31" s="1139"/>
      <c r="V31" s="1139">
        <v>0</v>
      </c>
      <c r="W31" s="1139"/>
      <c r="X31" s="1139"/>
      <c r="Y31" s="1139"/>
      <c r="Z31" s="1139"/>
      <c r="AA31" s="1139">
        <v>1</v>
      </c>
      <c r="AB31" s="1139"/>
      <c r="AC31" s="1139"/>
      <c r="AD31" s="1139"/>
      <c r="AE31" s="1140"/>
      <c r="AF31" s="1114">
        <v>1</v>
      </c>
      <c r="AG31" s="1115"/>
      <c r="AH31" s="1115"/>
      <c r="AI31" s="1115"/>
      <c r="AJ31" s="1116"/>
      <c r="AK31" s="1075">
        <v>0</v>
      </c>
      <c r="AL31" s="1066"/>
      <c r="AM31" s="1066"/>
      <c r="AN31" s="1066"/>
      <c r="AO31" s="1066"/>
      <c r="AP31" s="1066">
        <v>0</v>
      </c>
      <c r="AQ31" s="1066"/>
      <c r="AR31" s="1066"/>
      <c r="AS31" s="1066"/>
      <c r="AT31" s="1066"/>
      <c r="AU31" s="1066">
        <v>0</v>
      </c>
      <c r="AV31" s="1066"/>
      <c r="AW31" s="1066"/>
      <c r="AX31" s="1066"/>
      <c r="AY31" s="1066"/>
      <c r="AZ31" s="1137"/>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415</v>
      </c>
      <c r="C32" s="1133"/>
      <c r="D32" s="1133"/>
      <c r="E32" s="1133"/>
      <c r="F32" s="1133"/>
      <c r="G32" s="1133"/>
      <c r="H32" s="1133"/>
      <c r="I32" s="1133"/>
      <c r="J32" s="1133"/>
      <c r="K32" s="1133"/>
      <c r="L32" s="1133"/>
      <c r="M32" s="1133"/>
      <c r="N32" s="1133"/>
      <c r="O32" s="1133"/>
      <c r="P32" s="1134"/>
      <c r="Q32" s="1138">
        <v>12</v>
      </c>
      <c r="R32" s="1139"/>
      <c r="S32" s="1139"/>
      <c r="T32" s="1139"/>
      <c r="U32" s="1139"/>
      <c r="V32" s="1139">
        <v>10</v>
      </c>
      <c r="W32" s="1139"/>
      <c r="X32" s="1139"/>
      <c r="Y32" s="1139"/>
      <c r="Z32" s="1139"/>
      <c r="AA32" s="1139">
        <v>2</v>
      </c>
      <c r="AB32" s="1139"/>
      <c r="AC32" s="1139"/>
      <c r="AD32" s="1139"/>
      <c r="AE32" s="1140"/>
      <c r="AF32" s="1114">
        <v>2</v>
      </c>
      <c r="AG32" s="1115"/>
      <c r="AH32" s="1115"/>
      <c r="AI32" s="1115"/>
      <c r="AJ32" s="1116"/>
      <c r="AK32" s="1075">
        <v>5</v>
      </c>
      <c r="AL32" s="1066"/>
      <c r="AM32" s="1066"/>
      <c r="AN32" s="1066"/>
      <c r="AO32" s="1066"/>
      <c r="AP32" s="1066">
        <v>0</v>
      </c>
      <c r="AQ32" s="1066"/>
      <c r="AR32" s="1066"/>
      <c r="AS32" s="1066"/>
      <c r="AT32" s="1066"/>
      <c r="AU32" s="1066">
        <v>0</v>
      </c>
      <c r="AV32" s="1066"/>
      <c r="AW32" s="1066"/>
      <c r="AX32" s="1066"/>
      <c r="AY32" s="1066"/>
      <c r="AZ32" s="1137"/>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416</v>
      </c>
      <c r="C33" s="1133"/>
      <c r="D33" s="1133"/>
      <c r="E33" s="1133"/>
      <c r="F33" s="1133"/>
      <c r="G33" s="1133"/>
      <c r="H33" s="1133"/>
      <c r="I33" s="1133"/>
      <c r="J33" s="1133"/>
      <c r="K33" s="1133"/>
      <c r="L33" s="1133"/>
      <c r="M33" s="1133"/>
      <c r="N33" s="1133"/>
      <c r="O33" s="1133"/>
      <c r="P33" s="1134"/>
      <c r="Q33" s="1138">
        <v>220</v>
      </c>
      <c r="R33" s="1139"/>
      <c r="S33" s="1139"/>
      <c r="T33" s="1139"/>
      <c r="U33" s="1139"/>
      <c r="V33" s="1139">
        <v>217</v>
      </c>
      <c r="W33" s="1139"/>
      <c r="X33" s="1139"/>
      <c r="Y33" s="1139"/>
      <c r="Z33" s="1139"/>
      <c r="AA33" s="1139">
        <v>3</v>
      </c>
      <c r="AB33" s="1139"/>
      <c r="AC33" s="1139"/>
      <c r="AD33" s="1139"/>
      <c r="AE33" s="1140"/>
      <c r="AF33" s="1114">
        <v>3</v>
      </c>
      <c r="AG33" s="1115"/>
      <c r="AH33" s="1115"/>
      <c r="AI33" s="1115"/>
      <c r="AJ33" s="1116"/>
      <c r="AK33" s="1075">
        <v>35</v>
      </c>
      <c r="AL33" s="1066"/>
      <c r="AM33" s="1066"/>
      <c r="AN33" s="1066"/>
      <c r="AO33" s="1066"/>
      <c r="AP33" s="1066">
        <v>267</v>
      </c>
      <c r="AQ33" s="1066"/>
      <c r="AR33" s="1066"/>
      <c r="AS33" s="1066"/>
      <c r="AT33" s="1066"/>
      <c r="AU33" s="1066">
        <v>250</v>
      </c>
      <c r="AV33" s="1066"/>
      <c r="AW33" s="1066"/>
      <c r="AX33" s="1066"/>
      <c r="AY33" s="1066"/>
      <c r="AZ33" s="1137"/>
      <c r="BA33" s="1137"/>
      <c r="BB33" s="1137"/>
      <c r="BC33" s="1137"/>
      <c r="BD33" s="1137"/>
      <c r="BE33" s="1127" t="s">
        <v>417</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418</v>
      </c>
      <c r="C34" s="1133"/>
      <c r="D34" s="1133"/>
      <c r="E34" s="1133"/>
      <c r="F34" s="1133"/>
      <c r="G34" s="1133"/>
      <c r="H34" s="1133"/>
      <c r="I34" s="1133"/>
      <c r="J34" s="1133"/>
      <c r="K34" s="1133"/>
      <c r="L34" s="1133"/>
      <c r="M34" s="1133"/>
      <c r="N34" s="1133"/>
      <c r="O34" s="1133"/>
      <c r="P34" s="1134"/>
      <c r="Q34" s="1138">
        <v>138</v>
      </c>
      <c r="R34" s="1139"/>
      <c r="S34" s="1139"/>
      <c r="T34" s="1139"/>
      <c r="U34" s="1139"/>
      <c r="V34" s="1139">
        <v>133</v>
      </c>
      <c r="W34" s="1139"/>
      <c r="X34" s="1139"/>
      <c r="Y34" s="1139"/>
      <c r="Z34" s="1139"/>
      <c r="AA34" s="1139">
        <v>5</v>
      </c>
      <c r="AB34" s="1139"/>
      <c r="AC34" s="1139"/>
      <c r="AD34" s="1139"/>
      <c r="AE34" s="1140"/>
      <c r="AF34" s="1114">
        <v>5</v>
      </c>
      <c r="AG34" s="1115"/>
      <c r="AH34" s="1115"/>
      <c r="AI34" s="1115"/>
      <c r="AJ34" s="1116"/>
      <c r="AK34" s="1075">
        <v>129</v>
      </c>
      <c r="AL34" s="1066"/>
      <c r="AM34" s="1066"/>
      <c r="AN34" s="1066"/>
      <c r="AO34" s="1066"/>
      <c r="AP34" s="1066">
        <v>319</v>
      </c>
      <c r="AQ34" s="1066"/>
      <c r="AR34" s="1066"/>
      <c r="AS34" s="1066"/>
      <c r="AT34" s="1066"/>
      <c r="AU34" s="1066">
        <v>284</v>
      </c>
      <c r="AV34" s="1066"/>
      <c r="AW34" s="1066"/>
      <c r="AX34" s="1066"/>
      <c r="AY34" s="1066"/>
      <c r="AZ34" s="1137"/>
      <c r="BA34" s="1137"/>
      <c r="BB34" s="1137"/>
      <c r="BC34" s="1137"/>
      <c r="BD34" s="1137"/>
      <c r="BE34" s="1127" t="s">
        <v>419</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420</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398</v>
      </c>
      <c r="B63" s="1039" t="s">
        <v>421</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39</v>
      </c>
      <c r="AG63" s="1054"/>
      <c r="AH63" s="1054"/>
      <c r="AI63" s="1054"/>
      <c r="AJ63" s="1125"/>
      <c r="AK63" s="1126"/>
      <c r="AL63" s="1058"/>
      <c r="AM63" s="1058"/>
      <c r="AN63" s="1058"/>
      <c r="AO63" s="1058"/>
      <c r="AP63" s="1054">
        <v>586</v>
      </c>
      <c r="AQ63" s="1054"/>
      <c r="AR63" s="1054"/>
      <c r="AS63" s="1054"/>
      <c r="AT63" s="1054"/>
      <c r="AU63" s="1054">
        <v>579</v>
      </c>
      <c r="AV63" s="1054"/>
      <c r="AW63" s="1054"/>
      <c r="AX63" s="1054"/>
      <c r="AY63" s="1054"/>
      <c r="AZ63" s="1120"/>
      <c r="BA63" s="1120"/>
      <c r="BB63" s="1120"/>
      <c r="BC63" s="1120"/>
      <c r="BD63" s="1120"/>
      <c r="BE63" s="1055"/>
      <c r="BF63" s="1055"/>
      <c r="BG63" s="1055"/>
      <c r="BH63" s="1055"/>
      <c r="BI63" s="1056"/>
      <c r="BJ63" s="1121" t="s">
        <v>422</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423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424</v>
      </c>
      <c r="B66" s="1091"/>
      <c r="C66" s="1091"/>
      <c r="D66" s="1091"/>
      <c r="E66" s="1091"/>
      <c r="F66" s="1091"/>
      <c r="G66" s="1091"/>
      <c r="H66" s="1091"/>
      <c r="I66" s="1091"/>
      <c r="J66" s="1091"/>
      <c r="K66" s="1091"/>
      <c r="L66" s="1091"/>
      <c r="M66" s="1091"/>
      <c r="N66" s="1091"/>
      <c r="O66" s="1091"/>
      <c r="P66" s="1092"/>
      <c r="Q66" s="1096" t="s">
        <v>425</v>
      </c>
      <c r="R66" s="1097"/>
      <c r="S66" s="1097"/>
      <c r="T66" s="1097"/>
      <c r="U66" s="1098"/>
      <c r="V66" s="1096" t="s">
        <v>426</v>
      </c>
      <c r="W66" s="1097"/>
      <c r="X66" s="1097"/>
      <c r="Y66" s="1097"/>
      <c r="Z66" s="1098"/>
      <c r="AA66" s="1096" t="s">
        <v>427</v>
      </c>
      <c r="AB66" s="1097"/>
      <c r="AC66" s="1097"/>
      <c r="AD66" s="1097"/>
      <c r="AE66" s="1098"/>
      <c r="AF66" s="1102" t="s">
        <v>428</v>
      </c>
      <c r="AG66" s="1103"/>
      <c r="AH66" s="1103"/>
      <c r="AI66" s="1103"/>
      <c r="AJ66" s="1104"/>
      <c r="AK66" s="1096" t="s">
        <v>429</v>
      </c>
      <c r="AL66" s="1091"/>
      <c r="AM66" s="1091"/>
      <c r="AN66" s="1091"/>
      <c r="AO66" s="1092"/>
      <c r="AP66" s="1096" t="s">
        <v>430</v>
      </c>
      <c r="AQ66" s="1097"/>
      <c r="AR66" s="1097"/>
      <c r="AS66" s="1097"/>
      <c r="AT66" s="1098"/>
      <c r="AU66" s="1096" t="s">
        <v>431</v>
      </c>
      <c r="AV66" s="1097"/>
      <c r="AW66" s="1097"/>
      <c r="AX66" s="1097"/>
      <c r="AY66" s="1098"/>
      <c r="AZ66" s="1096" t="s">
        <v>382</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604</v>
      </c>
      <c r="C68" s="1081"/>
      <c r="D68" s="1081"/>
      <c r="E68" s="1081"/>
      <c r="F68" s="1081"/>
      <c r="G68" s="1081"/>
      <c r="H68" s="1081"/>
      <c r="I68" s="1081"/>
      <c r="J68" s="1081"/>
      <c r="K68" s="1081"/>
      <c r="L68" s="1081"/>
      <c r="M68" s="1081"/>
      <c r="N68" s="1081"/>
      <c r="O68" s="1081"/>
      <c r="P68" s="1082"/>
      <c r="Q68" s="1083">
        <v>522</v>
      </c>
      <c r="R68" s="1077"/>
      <c r="S68" s="1077"/>
      <c r="T68" s="1077"/>
      <c r="U68" s="1077"/>
      <c r="V68" s="1077">
        <v>494</v>
      </c>
      <c r="W68" s="1077"/>
      <c r="X68" s="1077"/>
      <c r="Y68" s="1077"/>
      <c r="Z68" s="1077"/>
      <c r="AA68" s="1077">
        <v>28</v>
      </c>
      <c r="AB68" s="1077"/>
      <c r="AC68" s="1077"/>
      <c r="AD68" s="1077"/>
      <c r="AE68" s="1077"/>
      <c r="AF68" s="1077">
        <v>28</v>
      </c>
      <c r="AG68" s="1077"/>
      <c r="AH68" s="1077"/>
      <c r="AI68" s="1077"/>
      <c r="AJ68" s="1077"/>
      <c r="AK68" s="1077">
        <v>0</v>
      </c>
      <c r="AL68" s="1077"/>
      <c r="AM68" s="1077"/>
      <c r="AN68" s="1077"/>
      <c r="AO68" s="1077"/>
      <c r="AP68" s="1077">
        <v>0</v>
      </c>
      <c r="AQ68" s="1077"/>
      <c r="AR68" s="1077"/>
      <c r="AS68" s="1077"/>
      <c r="AT68" s="1077"/>
      <c r="AU68" s="1077">
        <v>0</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605</v>
      </c>
      <c r="C69" s="1070"/>
      <c r="D69" s="1070"/>
      <c r="E69" s="1070"/>
      <c r="F69" s="1070"/>
      <c r="G69" s="1070"/>
      <c r="H69" s="1070"/>
      <c r="I69" s="1070"/>
      <c r="J69" s="1070"/>
      <c r="K69" s="1070"/>
      <c r="L69" s="1070"/>
      <c r="M69" s="1070"/>
      <c r="N69" s="1070"/>
      <c r="O69" s="1070"/>
      <c r="P69" s="1071"/>
      <c r="Q69" s="1072">
        <v>103845</v>
      </c>
      <c r="R69" s="1066"/>
      <c r="S69" s="1066"/>
      <c r="T69" s="1066"/>
      <c r="U69" s="1066"/>
      <c r="V69" s="1066">
        <v>101503</v>
      </c>
      <c r="W69" s="1066"/>
      <c r="X69" s="1066"/>
      <c r="Y69" s="1066"/>
      <c r="Z69" s="1066"/>
      <c r="AA69" s="1066">
        <v>2342</v>
      </c>
      <c r="AB69" s="1066"/>
      <c r="AC69" s="1066"/>
      <c r="AD69" s="1066"/>
      <c r="AE69" s="1066"/>
      <c r="AF69" s="1066">
        <v>2342</v>
      </c>
      <c r="AG69" s="1066"/>
      <c r="AH69" s="1066"/>
      <c r="AI69" s="1066"/>
      <c r="AJ69" s="1066"/>
      <c r="AK69" s="1066">
        <v>313</v>
      </c>
      <c r="AL69" s="1066"/>
      <c r="AM69" s="1066"/>
      <c r="AN69" s="1066"/>
      <c r="AO69" s="1066"/>
      <c r="AP69" s="1066">
        <v>0</v>
      </c>
      <c r="AQ69" s="1066"/>
      <c r="AR69" s="1066"/>
      <c r="AS69" s="1066"/>
      <c r="AT69" s="1066"/>
      <c r="AU69" s="1066">
        <v>0</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606</v>
      </c>
      <c r="C70" s="1070"/>
      <c r="D70" s="1070"/>
      <c r="E70" s="1070"/>
      <c r="F70" s="1070"/>
      <c r="G70" s="1070"/>
      <c r="H70" s="1070"/>
      <c r="I70" s="1070"/>
      <c r="J70" s="1070"/>
      <c r="K70" s="1070"/>
      <c r="L70" s="1070"/>
      <c r="M70" s="1070"/>
      <c r="N70" s="1070"/>
      <c r="O70" s="1070"/>
      <c r="P70" s="1071"/>
      <c r="Q70" s="1072">
        <v>4511</v>
      </c>
      <c r="R70" s="1066"/>
      <c r="S70" s="1066"/>
      <c r="T70" s="1066"/>
      <c r="U70" s="1066"/>
      <c r="V70" s="1066">
        <v>4229</v>
      </c>
      <c r="W70" s="1066"/>
      <c r="X70" s="1066"/>
      <c r="Y70" s="1066"/>
      <c r="Z70" s="1066"/>
      <c r="AA70" s="1066">
        <v>282</v>
      </c>
      <c r="AB70" s="1066"/>
      <c r="AC70" s="1066"/>
      <c r="AD70" s="1066"/>
      <c r="AE70" s="1066"/>
      <c r="AF70" s="1066">
        <v>282</v>
      </c>
      <c r="AG70" s="1066"/>
      <c r="AH70" s="1066"/>
      <c r="AI70" s="1066"/>
      <c r="AJ70" s="1066"/>
      <c r="AK70" s="1066">
        <v>63</v>
      </c>
      <c r="AL70" s="1066"/>
      <c r="AM70" s="1066"/>
      <c r="AN70" s="1066"/>
      <c r="AO70" s="1066"/>
      <c r="AP70" s="1066">
        <v>0</v>
      </c>
      <c r="AQ70" s="1066"/>
      <c r="AR70" s="1066"/>
      <c r="AS70" s="1066"/>
      <c r="AT70" s="1066"/>
      <c r="AU70" s="1066">
        <v>0</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607</v>
      </c>
      <c r="C71" s="1070"/>
      <c r="D71" s="1070"/>
      <c r="E71" s="1070"/>
      <c r="F71" s="1070"/>
      <c r="G71" s="1070"/>
      <c r="H71" s="1070"/>
      <c r="I71" s="1070"/>
      <c r="J71" s="1070"/>
      <c r="K71" s="1070"/>
      <c r="L71" s="1070"/>
      <c r="M71" s="1070"/>
      <c r="N71" s="1070"/>
      <c r="O71" s="1070"/>
      <c r="P71" s="1071"/>
      <c r="Q71" s="1072">
        <v>553</v>
      </c>
      <c r="R71" s="1066"/>
      <c r="S71" s="1066"/>
      <c r="T71" s="1066"/>
      <c r="U71" s="1066"/>
      <c r="V71" s="1066">
        <v>547</v>
      </c>
      <c r="W71" s="1066"/>
      <c r="X71" s="1066"/>
      <c r="Y71" s="1066"/>
      <c r="Z71" s="1066"/>
      <c r="AA71" s="1066">
        <v>6</v>
      </c>
      <c r="AB71" s="1066"/>
      <c r="AC71" s="1066"/>
      <c r="AD71" s="1066"/>
      <c r="AE71" s="1066"/>
      <c r="AF71" s="1066">
        <v>5</v>
      </c>
      <c r="AG71" s="1066"/>
      <c r="AH71" s="1066"/>
      <c r="AI71" s="1066"/>
      <c r="AJ71" s="1066"/>
      <c r="AK71" s="1066">
        <v>8</v>
      </c>
      <c r="AL71" s="1066"/>
      <c r="AM71" s="1066"/>
      <c r="AN71" s="1066"/>
      <c r="AO71" s="1066"/>
      <c r="AP71" s="1066">
        <v>0</v>
      </c>
      <c r="AQ71" s="1066"/>
      <c r="AR71" s="1066"/>
      <c r="AS71" s="1066"/>
      <c r="AT71" s="1066"/>
      <c r="AU71" s="1066">
        <v>0</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608</v>
      </c>
      <c r="C72" s="1070"/>
      <c r="D72" s="1070"/>
      <c r="E72" s="1070"/>
      <c r="F72" s="1070"/>
      <c r="G72" s="1070"/>
      <c r="H72" s="1070"/>
      <c r="I72" s="1070"/>
      <c r="J72" s="1070"/>
      <c r="K72" s="1070"/>
      <c r="L72" s="1070"/>
      <c r="M72" s="1070"/>
      <c r="N72" s="1070"/>
      <c r="O72" s="1070"/>
      <c r="P72" s="1071"/>
      <c r="Q72" s="1072">
        <v>477</v>
      </c>
      <c r="R72" s="1066"/>
      <c r="S72" s="1066"/>
      <c r="T72" s="1066"/>
      <c r="U72" s="1066"/>
      <c r="V72" s="1066">
        <v>444</v>
      </c>
      <c r="W72" s="1066"/>
      <c r="X72" s="1066"/>
      <c r="Y72" s="1066"/>
      <c r="Z72" s="1066"/>
      <c r="AA72" s="1066">
        <v>33</v>
      </c>
      <c r="AB72" s="1066"/>
      <c r="AC72" s="1066"/>
      <c r="AD72" s="1066"/>
      <c r="AE72" s="1066"/>
      <c r="AF72" s="1066">
        <v>33</v>
      </c>
      <c r="AG72" s="1066"/>
      <c r="AH72" s="1066"/>
      <c r="AI72" s="1066"/>
      <c r="AJ72" s="1066"/>
      <c r="AK72" s="1066">
        <v>0</v>
      </c>
      <c r="AL72" s="1066"/>
      <c r="AM72" s="1066"/>
      <c r="AN72" s="1066"/>
      <c r="AO72" s="1066"/>
      <c r="AP72" s="1066">
        <v>3814</v>
      </c>
      <c r="AQ72" s="1066"/>
      <c r="AR72" s="1066"/>
      <c r="AS72" s="1066"/>
      <c r="AT72" s="1066"/>
      <c r="AU72" s="1066">
        <v>8</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609</v>
      </c>
      <c r="C73" s="1070"/>
      <c r="D73" s="1070"/>
      <c r="E73" s="1070"/>
      <c r="F73" s="1070"/>
      <c r="G73" s="1070"/>
      <c r="H73" s="1070"/>
      <c r="I73" s="1070"/>
      <c r="J73" s="1070"/>
      <c r="K73" s="1070"/>
      <c r="L73" s="1070"/>
      <c r="M73" s="1070"/>
      <c r="N73" s="1070"/>
      <c r="O73" s="1070"/>
      <c r="P73" s="1071"/>
      <c r="Q73" s="1072">
        <v>14</v>
      </c>
      <c r="R73" s="1066"/>
      <c r="S73" s="1066"/>
      <c r="T73" s="1066"/>
      <c r="U73" s="1066"/>
      <c r="V73" s="1066">
        <v>12</v>
      </c>
      <c r="W73" s="1066"/>
      <c r="X73" s="1066"/>
      <c r="Y73" s="1066"/>
      <c r="Z73" s="1066"/>
      <c r="AA73" s="1066">
        <v>2</v>
      </c>
      <c r="AB73" s="1066"/>
      <c r="AC73" s="1066"/>
      <c r="AD73" s="1066"/>
      <c r="AE73" s="1066"/>
      <c r="AF73" s="1066">
        <v>2</v>
      </c>
      <c r="AG73" s="1066"/>
      <c r="AH73" s="1066"/>
      <c r="AI73" s="1066"/>
      <c r="AJ73" s="1066"/>
      <c r="AK73" s="1066">
        <v>0</v>
      </c>
      <c r="AL73" s="1066"/>
      <c r="AM73" s="1066"/>
      <c r="AN73" s="1066"/>
      <c r="AO73" s="1066"/>
      <c r="AP73" s="1066">
        <v>0</v>
      </c>
      <c r="AQ73" s="1066"/>
      <c r="AR73" s="1066"/>
      <c r="AS73" s="1066"/>
      <c r="AT73" s="1066"/>
      <c r="AU73" s="1066">
        <v>0</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610</v>
      </c>
      <c r="C74" s="1070"/>
      <c r="D74" s="1070"/>
      <c r="E74" s="1070"/>
      <c r="F74" s="1070"/>
      <c r="G74" s="1070"/>
      <c r="H74" s="1070"/>
      <c r="I74" s="1070"/>
      <c r="J74" s="1070"/>
      <c r="K74" s="1070"/>
      <c r="L74" s="1070"/>
      <c r="M74" s="1070"/>
      <c r="N74" s="1070"/>
      <c r="O74" s="1070"/>
      <c r="P74" s="1071"/>
      <c r="Q74" s="1072">
        <v>52</v>
      </c>
      <c r="R74" s="1066"/>
      <c r="S74" s="1066"/>
      <c r="T74" s="1066"/>
      <c r="U74" s="1066"/>
      <c r="V74" s="1066">
        <v>51</v>
      </c>
      <c r="W74" s="1066"/>
      <c r="X74" s="1066"/>
      <c r="Y74" s="1066"/>
      <c r="Z74" s="1066"/>
      <c r="AA74" s="1066">
        <v>282</v>
      </c>
      <c r="AB74" s="1066"/>
      <c r="AC74" s="1066"/>
      <c r="AD74" s="1066"/>
      <c r="AE74" s="1066"/>
      <c r="AF74" s="1066">
        <v>282</v>
      </c>
      <c r="AG74" s="1066"/>
      <c r="AH74" s="1066"/>
      <c r="AI74" s="1066"/>
      <c r="AJ74" s="1066"/>
      <c r="AK74" s="1066">
        <v>0</v>
      </c>
      <c r="AL74" s="1066"/>
      <c r="AM74" s="1066"/>
      <c r="AN74" s="1066"/>
      <c r="AO74" s="1066"/>
      <c r="AP74" s="1066">
        <v>0</v>
      </c>
      <c r="AQ74" s="1066"/>
      <c r="AR74" s="1066"/>
      <c r="AS74" s="1066"/>
      <c r="AT74" s="1066"/>
      <c r="AU74" s="1066">
        <v>0</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611</v>
      </c>
      <c r="C75" s="1070"/>
      <c r="D75" s="1070"/>
      <c r="E75" s="1070"/>
      <c r="F75" s="1070"/>
      <c r="G75" s="1070"/>
      <c r="H75" s="1070"/>
      <c r="I75" s="1070"/>
      <c r="J75" s="1070"/>
      <c r="K75" s="1070"/>
      <c r="L75" s="1070"/>
      <c r="M75" s="1070"/>
      <c r="N75" s="1070"/>
      <c r="O75" s="1070"/>
      <c r="P75" s="1071"/>
      <c r="Q75" s="1073">
        <v>103</v>
      </c>
      <c r="R75" s="1074"/>
      <c r="S75" s="1074"/>
      <c r="T75" s="1074"/>
      <c r="U75" s="1075"/>
      <c r="V75" s="1076">
        <v>103</v>
      </c>
      <c r="W75" s="1074"/>
      <c r="X75" s="1074"/>
      <c r="Y75" s="1074"/>
      <c r="Z75" s="1075"/>
      <c r="AA75" s="1076">
        <v>0</v>
      </c>
      <c r="AB75" s="1074"/>
      <c r="AC75" s="1074"/>
      <c r="AD75" s="1074"/>
      <c r="AE75" s="1075"/>
      <c r="AF75" s="1076">
        <v>0</v>
      </c>
      <c r="AG75" s="1074"/>
      <c r="AH75" s="1074"/>
      <c r="AI75" s="1074"/>
      <c r="AJ75" s="1075"/>
      <c r="AK75" s="1076">
        <v>0</v>
      </c>
      <c r="AL75" s="1074"/>
      <c r="AM75" s="1074"/>
      <c r="AN75" s="1074"/>
      <c r="AO75" s="1075"/>
      <c r="AP75" s="1076">
        <v>0</v>
      </c>
      <c r="AQ75" s="1074"/>
      <c r="AR75" s="1074"/>
      <c r="AS75" s="1074"/>
      <c r="AT75" s="1075"/>
      <c r="AU75" s="1076">
        <v>0</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398</v>
      </c>
      <c r="B88" s="1039" t="s">
        <v>432</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398</v>
      </c>
      <c r="BR102" s="1039" t="s">
        <v>433</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434</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435</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438</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439</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440</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441</v>
      </c>
      <c r="AB109" s="989"/>
      <c r="AC109" s="989"/>
      <c r="AD109" s="989"/>
      <c r="AE109" s="990"/>
      <c r="AF109" s="991" t="s">
        <v>442</v>
      </c>
      <c r="AG109" s="989"/>
      <c r="AH109" s="989"/>
      <c r="AI109" s="989"/>
      <c r="AJ109" s="990"/>
      <c r="AK109" s="991" t="s">
        <v>310</v>
      </c>
      <c r="AL109" s="989"/>
      <c r="AM109" s="989"/>
      <c r="AN109" s="989"/>
      <c r="AO109" s="990"/>
      <c r="AP109" s="991" t="s">
        <v>443</v>
      </c>
      <c r="AQ109" s="989"/>
      <c r="AR109" s="989"/>
      <c r="AS109" s="989"/>
      <c r="AT109" s="1020"/>
      <c r="AU109" s="988" t="s">
        <v>440</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441</v>
      </c>
      <c r="BR109" s="989"/>
      <c r="BS109" s="989"/>
      <c r="BT109" s="989"/>
      <c r="BU109" s="990"/>
      <c r="BV109" s="991" t="s">
        <v>442</v>
      </c>
      <c r="BW109" s="989"/>
      <c r="BX109" s="989"/>
      <c r="BY109" s="989"/>
      <c r="BZ109" s="990"/>
      <c r="CA109" s="991" t="s">
        <v>310</v>
      </c>
      <c r="CB109" s="989"/>
      <c r="CC109" s="989"/>
      <c r="CD109" s="989"/>
      <c r="CE109" s="990"/>
      <c r="CF109" s="1027" t="s">
        <v>443</v>
      </c>
      <c r="CG109" s="1027"/>
      <c r="CH109" s="1027"/>
      <c r="CI109" s="1027"/>
      <c r="CJ109" s="1027"/>
      <c r="CK109" s="991" t="s">
        <v>444</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441</v>
      </c>
      <c r="DH109" s="989"/>
      <c r="DI109" s="989"/>
      <c r="DJ109" s="989"/>
      <c r="DK109" s="990"/>
      <c r="DL109" s="991" t="s">
        <v>442</v>
      </c>
      <c r="DM109" s="989"/>
      <c r="DN109" s="989"/>
      <c r="DO109" s="989"/>
      <c r="DP109" s="990"/>
      <c r="DQ109" s="991" t="s">
        <v>310</v>
      </c>
      <c r="DR109" s="989"/>
      <c r="DS109" s="989"/>
      <c r="DT109" s="989"/>
      <c r="DU109" s="990"/>
      <c r="DV109" s="991" t="s">
        <v>443</v>
      </c>
      <c r="DW109" s="989"/>
      <c r="DX109" s="989"/>
      <c r="DY109" s="989"/>
      <c r="DZ109" s="1020"/>
    </row>
    <row r="110" spans="1:131" s="248" customFormat="1" ht="26.25" customHeight="1" x14ac:dyDescent="0.15">
      <c r="A110" s="891" t="s">
        <v>445</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125018</v>
      </c>
      <c r="AB110" s="982"/>
      <c r="AC110" s="982"/>
      <c r="AD110" s="982"/>
      <c r="AE110" s="983"/>
      <c r="AF110" s="984">
        <v>140676</v>
      </c>
      <c r="AG110" s="982"/>
      <c r="AH110" s="982"/>
      <c r="AI110" s="982"/>
      <c r="AJ110" s="983"/>
      <c r="AK110" s="984">
        <v>139273</v>
      </c>
      <c r="AL110" s="982"/>
      <c r="AM110" s="982"/>
      <c r="AN110" s="982"/>
      <c r="AO110" s="983"/>
      <c r="AP110" s="985">
        <v>23.8</v>
      </c>
      <c r="AQ110" s="986"/>
      <c r="AR110" s="986"/>
      <c r="AS110" s="986"/>
      <c r="AT110" s="987"/>
      <c r="AU110" s="1021" t="s">
        <v>73</v>
      </c>
      <c r="AV110" s="1022"/>
      <c r="AW110" s="1022"/>
      <c r="AX110" s="1022"/>
      <c r="AY110" s="1022"/>
      <c r="AZ110" s="947" t="s">
        <v>446</v>
      </c>
      <c r="BA110" s="892"/>
      <c r="BB110" s="892"/>
      <c r="BC110" s="892"/>
      <c r="BD110" s="892"/>
      <c r="BE110" s="892"/>
      <c r="BF110" s="892"/>
      <c r="BG110" s="892"/>
      <c r="BH110" s="892"/>
      <c r="BI110" s="892"/>
      <c r="BJ110" s="892"/>
      <c r="BK110" s="892"/>
      <c r="BL110" s="892"/>
      <c r="BM110" s="892"/>
      <c r="BN110" s="892"/>
      <c r="BO110" s="892"/>
      <c r="BP110" s="893"/>
      <c r="BQ110" s="948">
        <v>1436360</v>
      </c>
      <c r="BR110" s="929"/>
      <c r="BS110" s="929"/>
      <c r="BT110" s="929"/>
      <c r="BU110" s="929"/>
      <c r="BV110" s="929">
        <v>1377485</v>
      </c>
      <c r="BW110" s="929"/>
      <c r="BX110" s="929"/>
      <c r="BY110" s="929"/>
      <c r="BZ110" s="929"/>
      <c r="CA110" s="929">
        <v>1418533</v>
      </c>
      <c r="CB110" s="929"/>
      <c r="CC110" s="929"/>
      <c r="CD110" s="929"/>
      <c r="CE110" s="929"/>
      <c r="CF110" s="953">
        <v>242.6</v>
      </c>
      <c r="CG110" s="954"/>
      <c r="CH110" s="954"/>
      <c r="CI110" s="954"/>
      <c r="CJ110" s="954"/>
      <c r="CK110" s="1017" t="s">
        <v>447</v>
      </c>
      <c r="CL110" s="903"/>
      <c r="CM110" s="978" t="s">
        <v>448</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422</v>
      </c>
      <c r="DH110" s="929"/>
      <c r="DI110" s="929"/>
      <c r="DJ110" s="929"/>
      <c r="DK110" s="929"/>
      <c r="DL110" s="929" t="s">
        <v>422</v>
      </c>
      <c r="DM110" s="929"/>
      <c r="DN110" s="929"/>
      <c r="DO110" s="929"/>
      <c r="DP110" s="929"/>
      <c r="DQ110" s="929" t="s">
        <v>422</v>
      </c>
      <c r="DR110" s="929"/>
      <c r="DS110" s="929"/>
      <c r="DT110" s="929"/>
      <c r="DU110" s="929"/>
      <c r="DV110" s="930" t="s">
        <v>422</v>
      </c>
      <c r="DW110" s="930"/>
      <c r="DX110" s="930"/>
      <c r="DY110" s="930"/>
      <c r="DZ110" s="931"/>
    </row>
    <row r="111" spans="1:131" s="248" customFormat="1" ht="26.25" customHeight="1" x14ac:dyDescent="0.15">
      <c r="A111" s="858" t="s">
        <v>449</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175</v>
      </c>
      <c r="AB111" s="1010"/>
      <c r="AC111" s="1010"/>
      <c r="AD111" s="1010"/>
      <c r="AE111" s="1011"/>
      <c r="AF111" s="1012" t="s">
        <v>175</v>
      </c>
      <c r="AG111" s="1010"/>
      <c r="AH111" s="1010"/>
      <c r="AI111" s="1010"/>
      <c r="AJ111" s="1011"/>
      <c r="AK111" s="1012" t="s">
        <v>422</v>
      </c>
      <c r="AL111" s="1010"/>
      <c r="AM111" s="1010"/>
      <c r="AN111" s="1010"/>
      <c r="AO111" s="1011"/>
      <c r="AP111" s="1013" t="s">
        <v>422</v>
      </c>
      <c r="AQ111" s="1014"/>
      <c r="AR111" s="1014"/>
      <c r="AS111" s="1014"/>
      <c r="AT111" s="1015"/>
      <c r="AU111" s="1023"/>
      <c r="AV111" s="1024"/>
      <c r="AW111" s="1024"/>
      <c r="AX111" s="1024"/>
      <c r="AY111" s="1024"/>
      <c r="AZ111" s="899" t="s">
        <v>450</v>
      </c>
      <c r="BA111" s="834"/>
      <c r="BB111" s="834"/>
      <c r="BC111" s="834"/>
      <c r="BD111" s="834"/>
      <c r="BE111" s="834"/>
      <c r="BF111" s="834"/>
      <c r="BG111" s="834"/>
      <c r="BH111" s="834"/>
      <c r="BI111" s="834"/>
      <c r="BJ111" s="834"/>
      <c r="BK111" s="834"/>
      <c r="BL111" s="834"/>
      <c r="BM111" s="834"/>
      <c r="BN111" s="834"/>
      <c r="BO111" s="834"/>
      <c r="BP111" s="835"/>
      <c r="BQ111" s="900" t="s">
        <v>175</v>
      </c>
      <c r="BR111" s="901"/>
      <c r="BS111" s="901"/>
      <c r="BT111" s="901"/>
      <c r="BU111" s="901"/>
      <c r="BV111" s="901" t="s">
        <v>175</v>
      </c>
      <c r="BW111" s="901"/>
      <c r="BX111" s="901"/>
      <c r="BY111" s="901"/>
      <c r="BZ111" s="901"/>
      <c r="CA111" s="901" t="s">
        <v>175</v>
      </c>
      <c r="CB111" s="901"/>
      <c r="CC111" s="901"/>
      <c r="CD111" s="901"/>
      <c r="CE111" s="901"/>
      <c r="CF111" s="962" t="s">
        <v>451</v>
      </c>
      <c r="CG111" s="963"/>
      <c r="CH111" s="963"/>
      <c r="CI111" s="963"/>
      <c r="CJ111" s="963"/>
      <c r="CK111" s="1018"/>
      <c r="CL111" s="905"/>
      <c r="CM111" s="908" t="s">
        <v>452</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451</v>
      </c>
      <c r="DH111" s="901"/>
      <c r="DI111" s="901"/>
      <c r="DJ111" s="901"/>
      <c r="DK111" s="901"/>
      <c r="DL111" s="901" t="s">
        <v>451</v>
      </c>
      <c r="DM111" s="901"/>
      <c r="DN111" s="901"/>
      <c r="DO111" s="901"/>
      <c r="DP111" s="901"/>
      <c r="DQ111" s="901" t="s">
        <v>175</v>
      </c>
      <c r="DR111" s="901"/>
      <c r="DS111" s="901"/>
      <c r="DT111" s="901"/>
      <c r="DU111" s="901"/>
      <c r="DV111" s="878" t="s">
        <v>175</v>
      </c>
      <c r="DW111" s="878"/>
      <c r="DX111" s="878"/>
      <c r="DY111" s="878"/>
      <c r="DZ111" s="879"/>
    </row>
    <row r="112" spans="1:131" s="248" customFormat="1" ht="26.25" customHeight="1" x14ac:dyDescent="0.15">
      <c r="A112" s="1003" t="s">
        <v>453</v>
      </c>
      <c r="B112" s="1004"/>
      <c r="C112" s="834" t="s">
        <v>454</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451</v>
      </c>
      <c r="AB112" s="864"/>
      <c r="AC112" s="864"/>
      <c r="AD112" s="864"/>
      <c r="AE112" s="865"/>
      <c r="AF112" s="866" t="s">
        <v>451</v>
      </c>
      <c r="AG112" s="864"/>
      <c r="AH112" s="864"/>
      <c r="AI112" s="864"/>
      <c r="AJ112" s="865"/>
      <c r="AK112" s="866" t="s">
        <v>451</v>
      </c>
      <c r="AL112" s="864"/>
      <c r="AM112" s="864"/>
      <c r="AN112" s="864"/>
      <c r="AO112" s="865"/>
      <c r="AP112" s="911" t="s">
        <v>451</v>
      </c>
      <c r="AQ112" s="912"/>
      <c r="AR112" s="912"/>
      <c r="AS112" s="912"/>
      <c r="AT112" s="913"/>
      <c r="AU112" s="1023"/>
      <c r="AV112" s="1024"/>
      <c r="AW112" s="1024"/>
      <c r="AX112" s="1024"/>
      <c r="AY112" s="1024"/>
      <c r="AZ112" s="899" t="s">
        <v>455</v>
      </c>
      <c r="BA112" s="834"/>
      <c r="BB112" s="834"/>
      <c r="BC112" s="834"/>
      <c r="BD112" s="834"/>
      <c r="BE112" s="834"/>
      <c r="BF112" s="834"/>
      <c r="BG112" s="834"/>
      <c r="BH112" s="834"/>
      <c r="BI112" s="834"/>
      <c r="BJ112" s="834"/>
      <c r="BK112" s="834"/>
      <c r="BL112" s="834"/>
      <c r="BM112" s="834"/>
      <c r="BN112" s="834"/>
      <c r="BO112" s="834"/>
      <c r="BP112" s="835"/>
      <c r="BQ112" s="900">
        <v>461683</v>
      </c>
      <c r="BR112" s="901"/>
      <c r="BS112" s="901"/>
      <c r="BT112" s="901"/>
      <c r="BU112" s="901"/>
      <c r="BV112" s="901">
        <v>427070</v>
      </c>
      <c r="BW112" s="901"/>
      <c r="BX112" s="901"/>
      <c r="BY112" s="901"/>
      <c r="BZ112" s="901"/>
      <c r="CA112" s="901">
        <v>534489</v>
      </c>
      <c r="CB112" s="901"/>
      <c r="CC112" s="901"/>
      <c r="CD112" s="901"/>
      <c r="CE112" s="901"/>
      <c r="CF112" s="962">
        <v>91.4</v>
      </c>
      <c r="CG112" s="963"/>
      <c r="CH112" s="963"/>
      <c r="CI112" s="963"/>
      <c r="CJ112" s="963"/>
      <c r="CK112" s="1018"/>
      <c r="CL112" s="905"/>
      <c r="CM112" s="908" t="s">
        <v>456</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451</v>
      </c>
      <c r="DH112" s="901"/>
      <c r="DI112" s="901"/>
      <c r="DJ112" s="901"/>
      <c r="DK112" s="901"/>
      <c r="DL112" s="901" t="s">
        <v>451</v>
      </c>
      <c r="DM112" s="901"/>
      <c r="DN112" s="901"/>
      <c r="DO112" s="901"/>
      <c r="DP112" s="901"/>
      <c r="DQ112" s="901" t="s">
        <v>175</v>
      </c>
      <c r="DR112" s="901"/>
      <c r="DS112" s="901"/>
      <c r="DT112" s="901"/>
      <c r="DU112" s="901"/>
      <c r="DV112" s="878" t="s">
        <v>451</v>
      </c>
      <c r="DW112" s="878"/>
      <c r="DX112" s="878"/>
      <c r="DY112" s="878"/>
      <c r="DZ112" s="879"/>
    </row>
    <row r="113" spans="1:130" s="248" customFormat="1" ht="26.25" customHeight="1" x14ac:dyDescent="0.15">
      <c r="A113" s="1005"/>
      <c r="B113" s="1006"/>
      <c r="C113" s="834" t="s">
        <v>457</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41420</v>
      </c>
      <c r="AB113" s="1010"/>
      <c r="AC113" s="1010"/>
      <c r="AD113" s="1010"/>
      <c r="AE113" s="1011"/>
      <c r="AF113" s="1012">
        <v>25174</v>
      </c>
      <c r="AG113" s="1010"/>
      <c r="AH113" s="1010"/>
      <c r="AI113" s="1010"/>
      <c r="AJ113" s="1011"/>
      <c r="AK113" s="1012">
        <v>29859</v>
      </c>
      <c r="AL113" s="1010"/>
      <c r="AM113" s="1010"/>
      <c r="AN113" s="1010"/>
      <c r="AO113" s="1011"/>
      <c r="AP113" s="1013">
        <v>5.0999999999999996</v>
      </c>
      <c r="AQ113" s="1014"/>
      <c r="AR113" s="1014"/>
      <c r="AS113" s="1014"/>
      <c r="AT113" s="1015"/>
      <c r="AU113" s="1023"/>
      <c r="AV113" s="1024"/>
      <c r="AW113" s="1024"/>
      <c r="AX113" s="1024"/>
      <c r="AY113" s="1024"/>
      <c r="AZ113" s="899" t="s">
        <v>458</v>
      </c>
      <c r="BA113" s="834"/>
      <c r="BB113" s="834"/>
      <c r="BC113" s="834"/>
      <c r="BD113" s="834"/>
      <c r="BE113" s="834"/>
      <c r="BF113" s="834"/>
      <c r="BG113" s="834"/>
      <c r="BH113" s="834"/>
      <c r="BI113" s="834"/>
      <c r="BJ113" s="834"/>
      <c r="BK113" s="834"/>
      <c r="BL113" s="834"/>
      <c r="BM113" s="834"/>
      <c r="BN113" s="834"/>
      <c r="BO113" s="834"/>
      <c r="BP113" s="835"/>
      <c r="BQ113" s="900">
        <v>9253</v>
      </c>
      <c r="BR113" s="901"/>
      <c r="BS113" s="901"/>
      <c r="BT113" s="901"/>
      <c r="BU113" s="901"/>
      <c r="BV113" s="901">
        <v>8746</v>
      </c>
      <c r="BW113" s="901"/>
      <c r="BX113" s="901"/>
      <c r="BY113" s="901"/>
      <c r="BZ113" s="901"/>
      <c r="CA113" s="901">
        <v>8240</v>
      </c>
      <c r="CB113" s="901"/>
      <c r="CC113" s="901"/>
      <c r="CD113" s="901"/>
      <c r="CE113" s="901"/>
      <c r="CF113" s="962">
        <v>1.4</v>
      </c>
      <c r="CG113" s="963"/>
      <c r="CH113" s="963"/>
      <c r="CI113" s="963"/>
      <c r="CJ113" s="963"/>
      <c r="CK113" s="1018"/>
      <c r="CL113" s="905"/>
      <c r="CM113" s="908" t="s">
        <v>459</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451</v>
      </c>
      <c r="DH113" s="864"/>
      <c r="DI113" s="864"/>
      <c r="DJ113" s="864"/>
      <c r="DK113" s="865"/>
      <c r="DL113" s="866" t="s">
        <v>451</v>
      </c>
      <c r="DM113" s="864"/>
      <c r="DN113" s="864"/>
      <c r="DO113" s="864"/>
      <c r="DP113" s="865"/>
      <c r="DQ113" s="866" t="s">
        <v>175</v>
      </c>
      <c r="DR113" s="864"/>
      <c r="DS113" s="864"/>
      <c r="DT113" s="864"/>
      <c r="DU113" s="865"/>
      <c r="DV113" s="911" t="s">
        <v>175</v>
      </c>
      <c r="DW113" s="912"/>
      <c r="DX113" s="912"/>
      <c r="DY113" s="912"/>
      <c r="DZ113" s="913"/>
    </row>
    <row r="114" spans="1:130" s="248" customFormat="1" ht="26.25" customHeight="1" x14ac:dyDescent="0.15">
      <c r="A114" s="1005"/>
      <c r="B114" s="1006"/>
      <c r="C114" s="834" t="s">
        <v>460</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451</v>
      </c>
      <c r="AB114" s="864"/>
      <c r="AC114" s="864"/>
      <c r="AD114" s="864"/>
      <c r="AE114" s="865"/>
      <c r="AF114" s="866" t="s">
        <v>451</v>
      </c>
      <c r="AG114" s="864"/>
      <c r="AH114" s="864"/>
      <c r="AI114" s="864"/>
      <c r="AJ114" s="865"/>
      <c r="AK114" s="866" t="s">
        <v>451</v>
      </c>
      <c r="AL114" s="864"/>
      <c r="AM114" s="864"/>
      <c r="AN114" s="864"/>
      <c r="AO114" s="865"/>
      <c r="AP114" s="911" t="s">
        <v>451</v>
      </c>
      <c r="AQ114" s="912"/>
      <c r="AR114" s="912"/>
      <c r="AS114" s="912"/>
      <c r="AT114" s="913"/>
      <c r="AU114" s="1023"/>
      <c r="AV114" s="1024"/>
      <c r="AW114" s="1024"/>
      <c r="AX114" s="1024"/>
      <c r="AY114" s="1024"/>
      <c r="AZ114" s="899" t="s">
        <v>461</v>
      </c>
      <c r="BA114" s="834"/>
      <c r="BB114" s="834"/>
      <c r="BC114" s="834"/>
      <c r="BD114" s="834"/>
      <c r="BE114" s="834"/>
      <c r="BF114" s="834"/>
      <c r="BG114" s="834"/>
      <c r="BH114" s="834"/>
      <c r="BI114" s="834"/>
      <c r="BJ114" s="834"/>
      <c r="BK114" s="834"/>
      <c r="BL114" s="834"/>
      <c r="BM114" s="834"/>
      <c r="BN114" s="834"/>
      <c r="BO114" s="834"/>
      <c r="BP114" s="835"/>
      <c r="BQ114" s="900">
        <v>171948</v>
      </c>
      <c r="BR114" s="901"/>
      <c r="BS114" s="901"/>
      <c r="BT114" s="901"/>
      <c r="BU114" s="901"/>
      <c r="BV114" s="901">
        <v>174506</v>
      </c>
      <c r="BW114" s="901"/>
      <c r="BX114" s="901"/>
      <c r="BY114" s="901"/>
      <c r="BZ114" s="901"/>
      <c r="CA114" s="901">
        <v>170385</v>
      </c>
      <c r="CB114" s="901"/>
      <c r="CC114" s="901"/>
      <c r="CD114" s="901"/>
      <c r="CE114" s="901"/>
      <c r="CF114" s="962">
        <v>29.1</v>
      </c>
      <c r="CG114" s="963"/>
      <c r="CH114" s="963"/>
      <c r="CI114" s="963"/>
      <c r="CJ114" s="963"/>
      <c r="CK114" s="1018"/>
      <c r="CL114" s="905"/>
      <c r="CM114" s="908" t="s">
        <v>462</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451</v>
      </c>
      <c r="DH114" s="864"/>
      <c r="DI114" s="864"/>
      <c r="DJ114" s="864"/>
      <c r="DK114" s="865"/>
      <c r="DL114" s="866" t="s">
        <v>451</v>
      </c>
      <c r="DM114" s="864"/>
      <c r="DN114" s="864"/>
      <c r="DO114" s="864"/>
      <c r="DP114" s="865"/>
      <c r="DQ114" s="866" t="s">
        <v>175</v>
      </c>
      <c r="DR114" s="864"/>
      <c r="DS114" s="864"/>
      <c r="DT114" s="864"/>
      <c r="DU114" s="865"/>
      <c r="DV114" s="911" t="s">
        <v>451</v>
      </c>
      <c r="DW114" s="912"/>
      <c r="DX114" s="912"/>
      <c r="DY114" s="912"/>
      <c r="DZ114" s="913"/>
    </row>
    <row r="115" spans="1:130" s="248" customFormat="1" ht="26.25" customHeight="1" x14ac:dyDescent="0.15">
      <c r="A115" s="1005"/>
      <c r="B115" s="1006"/>
      <c r="C115" s="834" t="s">
        <v>463</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451</v>
      </c>
      <c r="AB115" s="1010"/>
      <c r="AC115" s="1010"/>
      <c r="AD115" s="1010"/>
      <c r="AE115" s="1011"/>
      <c r="AF115" s="1012" t="s">
        <v>175</v>
      </c>
      <c r="AG115" s="1010"/>
      <c r="AH115" s="1010"/>
      <c r="AI115" s="1010"/>
      <c r="AJ115" s="1011"/>
      <c r="AK115" s="1012" t="s">
        <v>451</v>
      </c>
      <c r="AL115" s="1010"/>
      <c r="AM115" s="1010"/>
      <c r="AN115" s="1010"/>
      <c r="AO115" s="1011"/>
      <c r="AP115" s="1013" t="s">
        <v>451</v>
      </c>
      <c r="AQ115" s="1014"/>
      <c r="AR115" s="1014"/>
      <c r="AS115" s="1014"/>
      <c r="AT115" s="1015"/>
      <c r="AU115" s="1023"/>
      <c r="AV115" s="1024"/>
      <c r="AW115" s="1024"/>
      <c r="AX115" s="1024"/>
      <c r="AY115" s="1024"/>
      <c r="AZ115" s="899" t="s">
        <v>464</v>
      </c>
      <c r="BA115" s="834"/>
      <c r="BB115" s="834"/>
      <c r="BC115" s="834"/>
      <c r="BD115" s="834"/>
      <c r="BE115" s="834"/>
      <c r="BF115" s="834"/>
      <c r="BG115" s="834"/>
      <c r="BH115" s="834"/>
      <c r="BI115" s="834"/>
      <c r="BJ115" s="834"/>
      <c r="BK115" s="834"/>
      <c r="BL115" s="834"/>
      <c r="BM115" s="834"/>
      <c r="BN115" s="834"/>
      <c r="BO115" s="834"/>
      <c r="BP115" s="835"/>
      <c r="BQ115" s="900" t="s">
        <v>175</v>
      </c>
      <c r="BR115" s="901"/>
      <c r="BS115" s="901"/>
      <c r="BT115" s="901"/>
      <c r="BU115" s="901"/>
      <c r="BV115" s="901" t="s">
        <v>451</v>
      </c>
      <c r="BW115" s="901"/>
      <c r="BX115" s="901"/>
      <c r="BY115" s="901"/>
      <c r="BZ115" s="901"/>
      <c r="CA115" s="901" t="s">
        <v>451</v>
      </c>
      <c r="CB115" s="901"/>
      <c r="CC115" s="901"/>
      <c r="CD115" s="901"/>
      <c r="CE115" s="901"/>
      <c r="CF115" s="962" t="s">
        <v>451</v>
      </c>
      <c r="CG115" s="963"/>
      <c r="CH115" s="963"/>
      <c r="CI115" s="963"/>
      <c r="CJ115" s="963"/>
      <c r="CK115" s="1018"/>
      <c r="CL115" s="905"/>
      <c r="CM115" s="899" t="s">
        <v>465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451</v>
      </c>
      <c r="DH115" s="864"/>
      <c r="DI115" s="864"/>
      <c r="DJ115" s="864"/>
      <c r="DK115" s="865"/>
      <c r="DL115" s="866" t="s">
        <v>451</v>
      </c>
      <c r="DM115" s="864"/>
      <c r="DN115" s="864"/>
      <c r="DO115" s="864"/>
      <c r="DP115" s="865"/>
      <c r="DQ115" s="866" t="s">
        <v>175</v>
      </c>
      <c r="DR115" s="864"/>
      <c r="DS115" s="864"/>
      <c r="DT115" s="864"/>
      <c r="DU115" s="865"/>
      <c r="DV115" s="911" t="s">
        <v>175</v>
      </c>
      <c r="DW115" s="912"/>
      <c r="DX115" s="912"/>
      <c r="DY115" s="912"/>
      <c r="DZ115" s="913"/>
    </row>
    <row r="116" spans="1:130" s="248" customFormat="1" ht="26.25" customHeight="1" x14ac:dyDescent="0.15">
      <c r="A116" s="1007"/>
      <c r="B116" s="1008"/>
      <c r="C116" s="967" t="s">
        <v>466</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451</v>
      </c>
      <c r="AB116" s="864"/>
      <c r="AC116" s="864"/>
      <c r="AD116" s="864"/>
      <c r="AE116" s="865"/>
      <c r="AF116" s="866" t="s">
        <v>175</v>
      </c>
      <c r="AG116" s="864"/>
      <c r="AH116" s="864"/>
      <c r="AI116" s="864"/>
      <c r="AJ116" s="865"/>
      <c r="AK116" s="866" t="s">
        <v>175</v>
      </c>
      <c r="AL116" s="864"/>
      <c r="AM116" s="864"/>
      <c r="AN116" s="864"/>
      <c r="AO116" s="865"/>
      <c r="AP116" s="911" t="s">
        <v>451</v>
      </c>
      <c r="AQ116" s="912"/>
      <c r="AR116" s="912"/>
      <c r="AS116" s="912"/>
      <c r="AT116" s="913"/>
      <c r="AU116" s="1023"/>
      <c r="AV116" s="1024"/>
      <c r="AW116" s="1024"/>
      <c r="AX116" s="1024"/>
      <c r="AY116" s="1024"/>
      <c r="AZ116" s="950" t="s">
        <v>467</v>
      </c>
      <c r="BA116" s="951"/>
      <c r="BB116" s="951"/>
      <c r="BC116" s="951"/>
      <c r="BD116" s="951"/>
      <c r="BE116" s="951"/>
      <c r="BF116" s="951"/>
      <c r="BG116" s="951"/>
      <c r="BH116" s="951"/>
      <c r="BI116" s="951"/>
      <c r="BJ116" s="951"/>
      <c r="BK116" s="951"/>
      <c r="BL116" s="951"/>
      <c r="BM116" s="951"/>
      <c r="BN116" s="951"/>
      <c r="BO116" s="951"/>
      <c r="BP116" s="952"/>
      <c r="BQ116" s="900" t="s">
        <v>451</v>
      </c>
      <c r="BR116" s="901"/>
      <c r="BS116" s="901"/>
      <c r="BT116" s="901"/>
      <c r="BU116" s="901"/>
      <c r="BV116" s="901" t="s">
        <v>451</v>
      </c>
      <c r="BW116" s="901"/>
      <c r="BX116" s="901"/>
      <c r="BY116" s="901"/>
      <c r="BZ116" s="901"/>
      <c r="CA116" s="901" t="s">
        <v>451</v>
      </c>
      <c r="CB116" s="901"/>
      <c r="CC116" s="901"/>
      <c r="CD116" s="901"/>
      <c r="CE116" s="901"/>
      <c r="CF116" s="962" t="s">
        <v>451</v>
      </c>
      <c r="CG116" s="963"/>
      <c r="CH116" s="963"/>
      <c r="CI116" s="963"/>
      <c r="CJ116" s="963"/>
      <c r="CK116" s="1018"/>
      <c r="CL116" s="905"/>
      <c r="CM116" s="908" t="s">
        <v>468</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451</v>
      </c>
      <c r="DH116" s="864"/>
      <c r="DI116" s="864"/>
      <c r="DJ116" s="864"/>
      <c r="DK116" s="865"/>
      <c r="DL116" s="866" t="s">
        <v>451</v>
      </c>
      <c r="DM116" s="864"/>
      <c r="DN116" s="864"/>
      <c r="DO116" s="864"/>
      <c r="DP116" s="865"/>
      <c r="DQ116" s="866" t="s">
        <v>451</v>
      </c>
      <c r="DR116" s="864"/>
      <c r="DS116" s="864"/>
      <c r="DT116" s="864"/>
      <c r="DU116" s="865"/>
      <c r="DV116" s="911" t="s">
        <v>175</v>
      </c>
      <c r="DW116" s="912"/>
      <c r="DX116" s="912"/>
      <c r="DY116" s="912"/>
      <c r="DZ116" s="913"/>
    </row>
    <row r="117" spans="1:130" s="248" customFormat="1" ht="26.25" customHeight="1" x14ac:dyDescent="0.15">
      <c r="A117" s="988" t="s">
        <v>189</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469</v>
      </c>
      <c r="Z117" s="990"/>
      <c r="AA117" s="995">
        <v>166438</v>
      </c>
      <c r="AB117" s="996"/>
      <c r="AC117" s="996"/>
      <c r="AD117" s="996"/>
      <c r="AE117" s="997"/>
      <c r="AF117" s="998">
        <v>165850</v>
      </c>
      <c r="AG117" s="996"/>
      <c r="AH117" s="996"/>
      <c r="AI117" s="996"/>
      <c r="AJ117" s="997"/>
      <c r="AK117" s="998">
        <v>169132</v>
      </c>
      <c r="AL117" s="996"/>
      <c r="AM117" s="996"/>
      <c r="AN117" s="996"/>
      <c r="AO117" s="997"/>
      <c r="AP117" s="999"/>
      <c r="AQ117" s="1000"/>
      <c r="AR117" s="1000"/>
      <c r="AS117" s="1000"/>
      <c r="AT117" s="1001"/>
      <c r="AU117" s="1023"/>
      <c r="AV117" s="1024"/>
      <c r="AW117" s="1024"/>
      <c r="AX117" s="1024"/>
      <c r="AY117" s="1024"/>
      <c r="AZ117" s="950" t="s">
        <v>470</v>
      </c>
      <c r="BA117" s="951"/>
      <c r="BB117" s="951"/>
      <c r="BC117" s="951"/>
      <c r="BD117" s="951"/>
      <c r="BE117" s="951"/>
      <c r="BF117" s="951"/>
      <c r="BG117" s="951"/>
      <c r="BH117" s="951"/>
      <c r="BI117" s="951"/>
      <c r="BJ117" s="951"/>
      <c r="BK117" s="951"/>
      <c r="BL117" s="951"/>
      <c r="BM117" s="951"/>
      <c r="BN117" s="951"/>
      <c r="BO117" s="951"/>
      <c r="BP117" s="952"/>
      <c r="BQ117" s="900" t="s">
        <v>471</v>
      </c>
      <c r="BR117" s="901"/>
      <c r="BS117" s="901"/>
      <c r="BT117" s="901"/>
      <c r="BU117" s="901"/>
      <c r="BV117" s="901" t="s">
        <v>472</v>
      </c>
      <c r="BW117" s="901"/>
      <c r="BX117" s="901"/>
      <c r="BY117" s="901"/>
      <c r="BZ117" s="901"/>
      <c r="CA117" s="901" t="s">
        <v>472</v>
      </c>
      <c r="CB117" s="901"/>
      <c r="CC117" s="901"/>
      <c r="CD117" s="901"/>
      <c r="CE117" s="901"/>
      <c r="CF117" s="962" t="s">
        <v>473</v>
      </c>
      <c r="CG117" s="963"/>
      <c r="CH117" s="963"/>
      <c r="CI117" s="963"/>
      <c r="CJ117" s="963"/>
      <c r="CK117" s="1018"/>
      <c r="CL117" s="905"/>
      <c r="CM117" s="908" t="s">
        <v>474</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175</v>
      </c>
      <c r="DH117" s="864"/>
      <c r="DI117" s="864"/>
      <c r="DJ117" s="864"/>
      <c r="DK117" s="865"/>
      <c r="DL117" s="866" t="s">
        <v>471</v>
      </c>
      <c r="DM117" s="864"/>
      <c r="DN117" s="864"/>
      <c r="DO117" s="864"/>
      <c r="DP117" s="865"/>
      <c r="DQ117" s="866" t="s">
        <v>471</v>
      </c>
      <c r="DR117" s="864"/>
      <c r="DS117" s="864"/>
      <c r="DT117" s="864"/>
      <c r="DU117" s="865"/>
      <c r="DV117" s="911" t="s">
        <v>175</v>
      </c>
      <c r="DW117" s="912"/>
      <c r="DX117" s="912"/>
      <c r="DY117" s="912"/>
      <c r="DZ117" s="913"/>
    </row>
    <row r="118" spans="1:130" s="248" customFormat="1" ht="26.25" customHeight="1" x14ac:dyDescent="0.15">
      <c r="A118" s="988" t="s">
        <v>444</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441</v>
      </c>
      <c r="AB118" s="989"/>
      <c r="AC118" s="989"/>
      <c r="AD118" s="989"/>
      <c r="AE118" s="990"/>
      <c r="AF118" s="991" t="s">
        <v>442</v>
      </c>
      <c r="AG118" s="989"/>
      <c r="AH118" s="989"/>
      <c r="AI118" s="989"/>
      <c r="AJ118" s="990"/>
      <c r="AK118" s="991" t="s">
        <v>310</v>
      </c>
      <c r="AL118" s="989"/>
      <c r="AM118" s="989"/>
      <c r="AN118" s="989"/>
      <c r="AO118" s="990"/>
      <c r="AP118" s="992" t="s">
        <v>443</v>
      </c>
      <c r="AQ118" s="993"/>
      <c r="AR118" s="993"/>
      <c r="AS118" s="993"/>
      <c r="AT118" s="994"/>
      <c r="AU118" s="1023"/>
      <c r="AV118" s="1024"/>
      <c r="AW118" s="1024"/>
      <c r="AX118" s="1024"/>
      <c r="AY118" s="1024"/>
      <c r="AZ118" s="966" t="s">
        <v>475</v>
      </c>
      <c r="BA118" s="967"/>
      <c r="BB118" s="967"/>
      <c r="BC118" s="967"/>
      <c r="BD118" s="967"/>
      <c r="BE118" s="967"/>
      <c r="BF118" s="967"/>
      <c r="BG118" s="967"/>
      <c r="BH118" s="967"/>
      <c r="BI118" s="967"/>
      <c r="BJ118" s="967"/>
      <c r="BK118" s="967"/>
      <c r="BL118" s="967"/>
      <c r="BM118" s="967"/>
      <c r="BN118" s="967"/>
      <c r="BO118" s="967"/>
      <c r="BP118" s="968"/>
      <c r="BQ118" s="969" t="s">
        <v>476</v>
      </c>
      <c r="BR118" s="932"/>
      <c r="BS118" s="932"/>
      <c r="BT118" s="932"/>
      <c r="BU118" s="932"/>
      <c r="BV118" s="932" t="s">
        <v>175</v>
      </c>
      <c r="BW118" s="932"/>
      <c r="BX118" s="932"/>
      <c r="BY118" s="932"/>
      <c r="BZ118" s="932"/>
      <c r="CA118" s="932" t="s">
        <v>175</v>
      </c>
      <c r="CB118" s="932"/>
      <c r="CC118" s="932"/>
      <c r="CD118" s="932"/>
      <c r="CE118" s="932"/>
      <c r="CF118" s="962" t="s">
        <v>175</v>
      </c>
      <c r="CG118" s="963"/>
      <c r="CH118" s="963"/>
      <c r="CI118" s="963"/>
      <c r="CJ118" s="963"/>
      <c r="CK118" s="1018"/>
      <c r="CL118" s="905"/>
      <c r="CM118" s="908" t="s">
        <v>477</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175</v>
      </c>
      <c r="DH118" s="864"/>
      <c r="DI118" s="864"/>
      <c r="DJ118" s="864"/>
      <c r="DK118" s="865"/>
      <c r="DL118" s="866" t="s">
        <v>471</v>
      </c>
      <c r="DM118" s="864"/>
      <c r="DN118" s="864"/>
      <c r="DO118" s="864"/>
      <c r="DP118" s="865"/>
      <c r="DQ118" s="866" t="s">
        <v>478</v>
      </c>
      <c r="DR118" s="864"/>
      <c r="DS118" s="864"/>
      <c r="DT118" s="864"/>
      <c r="DU118" s="865"/>
      <c r="DV118" s="911" t="s">
        <v>471</v>
      </c>
      <c r="DW118" s="912"/>
      <c r="DX118" s="912"/>
      <c r="DY118" s="912"/>
      <c r="DZ118" s="913"/>
    </row>
    <row r="119" spans="1:130" s="248" customFormat="1" ht="26.25" customHeight="1" x14ac:dyDescent="0.15">
      <c r="A119" s="902" t="s">
        <v>447</v>
      </c>
      <c r="B119" s="903"/>
      <c r="C119" s="978" t="s">
        <v>448</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478</v>
      </c>
      <c r="AB119" s="982"/>
      <c r="AC119" s="982"/>
      <c r="AD119" s="982"/>
      <c r="AE119" s="983"/>
      <c r="AF119" s="984" t="s">
        <v>479</v>
      </c>
      <c r="AG119" s="982"/>
      <c r="AH119" s="982"/>
      <c r="AI119" s="982"/>
      <c r="AJ119" s="983"/>
      <c r="AK119" s="984" t="s">
        <v>471</v>
      </c>
      <c r="AL119" s="982"/>
      <c r="AM119" s="982"/>
      <c r="AN119" s="982"/>
      <c r="AO119" s="983"/>
      <c r="AP119" s="985" t="s">
        <v>175</v>
      </c>
      <c r="AQ119" s="986"/>
      <c r="AR119" s="986"/>
      <c r="AS119" s="986"/>
      <c r="AT119" s="987"/>
      <c r="AU119" s="1025"/>
      <c r="AV119" s="1026"/>
      <c r="AW119" s="1026"/>
      <c r="AX119" s="1026"/>
      <c r="AY119" s="1026"/>
      <c r="AZ119" s="279" t="s">
        <v>189</v>
      </c>
      <c r="BA119" s="279"/>
      <c r="BB119" s="279"/>
      <c r="BC119" s="279"/>
      <c r="BD119" s="279"/>
      <c r="BE119" s="279"/>
      <c r="BF119" s="279"/>
      <c r="BG119" s="279"/>
      <c r="BH119" s="279"/>
      <c r="BI119" s="279"/>
      <c r="BJ119" s="279"/>
      <c r="BK119" s="279"/>
      <c r="BL119" s="279"/>
      <c r="BM119" s="279"/>
      <c r="BN119" s="279"/>
      <c r="BO119" s="964" t="s">
        <v>480</v>
      </c>
      <c r="BP119" s="965"/>
      <c r="BQ119" s="969">
        <v>2079244</v>
      </c>
      <c r="BR119" s="932"/>
      <c r="BS119" s="932"/>
      <c r="BT119" s="932"/>
      <c r="BU119" s="932"/>
      <c r="BV119" s="932">
        <v>1987807</v>
      </c>
      <c r="BW119" s="932"/>
      <c r="BX119" s="932"/>
      <c r="BY119" s="932"/>
      <c r="BZ119" s="932"/>
      <c r="CA119" s="932">
        <v>2131647</v>
      </c>
      <c r="CB119" s="932"/>
      <c r="CC119" s="932"/>
      <c r="CD119" s="932"/>
      <c r="CE119" s="932"/>
      <c r="CF119" s="830"/>
      <c r="CG119" s="831"/>
      <c r="CH119" s="831"/>
      <c r="CI119" s="831"/>
      <c r="CJ119" s="921"/>
      <c r="CK119" s="1019"/>
      <c r="CL119" s="907"/>
      <c r="CM119" s="925" t="s">
        <v>481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473</v>
      </c>
      <c r="DH119" s="847"/>
      <c r="DI119" s="847"/>
      <c r="DJ119" s="847"/>
      <c r="DK119" s="848"/>
      <c r="DL119" s="849" t="s">
        <v>482</v>
      </c>
      <c r="DM119" s="847"/>
      <c r="DN119" s="847"/>
      <c r="DO119" s="847"/>
      <c r="DP119" s="848"/>
      <c r="DQ119" s="849" t="s">
        <v>175</v>
      </c>
      <c r="DR119" s="847"/>
      <c r="DS119" s="847"/>
      <c r="DT119" s="847"/>
      <c r="DU119" s="848"/>
      <c r="DV119" s="935" t="s">
        <v>483</v>
      </c>
      <c r="DW119" s="936"/>
      <c r="DX119" s="936"/>
      <c r="DY119" s="936"/>
      <c r="DZ119" s="937"/>
    </row>
    <row r="120" spans="1:130" s="248" customFormat="1" ht="26.25" customHeight="1" x14ac:dyDescent="0.15">
      <c r="A120" s="904"/>
      <c r="B120" s="905"/>
      <c r="C120" s="908" t="s">
        <v>452</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484</v>
      </c>
      <c r="AB120" s="864"/>
      <c r="AC120" s="864"/>
      <c r="AD120" s="864"/>
      <c r="AE120" s="865"/>
      <c r="AF120" s="866" t="s">
        <v>473</v>
      </c>
      <c r="AG120" s="864"/>
      <c r="AH120" s="864"/>
      <c r="AI120" s="864"/>
      <c r="AJ120" s="865"/>
      <c r="AK120" s="866" t="s">
        <v>485</v>
      </c>
      <c r="AL120" s="864"/>
      <c r="AM120" s="864"/>
      <c r="AN120" s="864"/>
      <c r="AO120" s="865"/>
      <c r="AP120" s="911" t="s">
        <v>485</v>
      </c>
      <c r="AQ120" s="912"/>
      <c r="AR120" s="912"/>
      <c r="AS120" s="912"/>
      <c r="AT120" s="913"/>
      <c r="AU120" s="970" t="s">
        <v>486</v>
      </c>
      <c r="AV120" s="971"/>
      <c r="AW120" s="971"/>
      <c r="AX120" s="971"/>
      <c r="AY120" s="972"/>
      <c r="AZ120" s="947" t="s">
        <v>487</v>
      </c>
      <c r="BA120" s="892"/>
      <c r="BB120" s="892"/>
      <c r="BC120" s="892"/>
      <c r="BD120" s="892"/>
      <c r="BE120" s="892"/>
      <c r="BF120" s="892"/>
      <c r="BG120" s="892"/>
      <c r="BH120" s="892"/>
      <c r="BI120" s="892"/>
      <c r="BJ120" s="892"/>
      <c r="BK120" s="892"/>
      <c r="BL120" s="892"/>
      <c r="BM120" s="892"/>
      <c r="BN120" s="892"/>
      <c r="BO120" s="892"/>
      <c r="BP120" s="893"/>
      <c r="BQ120" s="948">
        <v>2215504</v>
      </c>
      <c r="BR120" s="929"/>
      <c r="BS120" s="929"/>
      <c r="BT120" s="929"/>
      <c r="BU120" s="929"/>
      <c r="BV120" s="929">
        <v>2227689</v>
      </c>
      <c r="BW120" s="929"/>
      <c r="BX120" s="929"/>
      <c r="BY120" s="929"/>
      <c r="BZ120" s="929"/>
      <c r="CA120" s="929">
        <v>2057396</v>
      </c>
      <c r="CB120" s="929"/>
      <c r="CC120" s="929"/>
      <c r="CD120" s="929"/>
      <c r="CE120" s="929"/>
      <c r="CF120" s="953">
        <v>351.9</v>
      </c>
      <c r="CG120" s="954"/>
      <c r="CH120" s="954"/>
      <c r="CI120" s="954"/>
      <c r="CJ120" s="954"/>
      <c r="CK120" s="955" t="s">
        <v>488</v>
      </c>
      <c r="CL120" s="939"/>
      <c r="CM120" s="939"/>
      <c r="CN120" s="939"/>
      <c r="CO120" s="940"/>
      <c r="CP120" s="959" t="s">
        <v>489</v>
      </c>
      <c r="CQ120" s="960"/>
      <c r="CR120" s="960"/>
      <c r="CS120" s="960"/>
      <c r="CT120" s="960"/>
      <c r="CU120" s="960"/>
      <c r="CV120" s="960"/>
      <c r="CW120" s="960"/>
      <c r="CX120" s="960"/>
      <c r="CY120" s="960"/>
      <c r="CZ120" s="960"/>
      <c r="DA120" s="960"/>
      <c r="DB120" s="960"/>
      <c r="DC120" s="960"/>
      <c r="DD120" s="960"/>
      <c r="DE120" s="960"/>
      <c r="DF120" s="961"/>
      <c r="DG120" s="948">
        <v>394007</v>
      </c>
      <c r="DH120" s="929"/>
      <c r="DI120" s="929"/>
      <c r="DJ120" s="929"/>
      <c r="DK120" s="929"/>
      <c r="DL120" s="929">
        <v>318235</v>
      </c>
      <c r="DM120" s="929"/>
      <c r="DN120" s="929"/>
      <c r="DO120" s="929"/>
      <c r="DP120" s="929"/>
      <c r="DQ120" s="929">
        <v>284120</v>
      </c>
      <c r="DR120" s="929"/>
      <c r="DS120" s="929"/>
      <c r="DT120" s="929"/>
      <c r="DU120" s="929"/>
      <c r="DV120" s="930">
        <v>48.6</v>
      </c>
      <c r="DW120" s="930"/>
      <c r="DX120" s="930"/>
      <c r="DY120" s="930"/>
      <c r="DZ120" s="931"/>
    </row>
    <row r="121" spans="1:130" s="248" customFormat="1" ht="26.25" customHeight="1" x14ac:dyDescent="0.15">
      <c r="A121" s="904"/>
      <c r="B121" s="905"/>
      <c r="C121" s="950" t="s">
        <v>490</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471</v>
      </c>
      <c r="AB121" s="864"/>
      <c r="AC121" s="864"/>
      <c r="AD121" s="864"/>
      <c r="AE121" s="865"/>
      <c r="AF121" s="866" t="s">
        <v>491</v>
      </c>
      <c r="AG121" s="864"/>
      <c r="AH121" s="864"/>
      <c r="AI121" s="864"/>
      <c r="AJ121" s="865"/>
      <c r="AK121" s="866" t="s">
        <v>484</v>
      </c>
      <c r="AL121" s="864"/>
      <c r="AM121" s="864"/>
      <c r="AN121" s="864"/>
      <c r="AO121" s="865"/>
      <c r="AP121" s="911" t="s">
        <v>175</v>
      </c>
      <c r="AQ121" s="912"/>
      <c r="AR121" s="912"/>
      <c r="AS121" s="912"/>
      <c r="AT121" s="913"/>
      <c r="AU121" s="973"/>
      <c r="AV121" s="974"/>
      <c r="AW121" s="974"/>
      <c r="AX121" s="974"/>
      <c r="AY121" s="975"/>
      <c r="AZ121" s="899" t="s">
        <v>492</v>
      </c>
      <c r="BA121" s="834"/>
      <c r="BB121" s="834"/>
      <c r="BC121" s="834"/>
      <c r="BD121" s="834"/>
      <c r="BE121" s="834"/>
      <c r="BF121" s="834"/>
      <c r="BG121" s="834"/>
      <c r="BH121" s="834"/>
      <c r="BI121" s="834"/>
      <c r="BJ121" s="834"/>
      <c r="BK121" s="834"/>
      <c r="BL121" s="834"/>
      <c r="BM121" s="834"/>
      <c r="BN121" s="834"/>
      <c r="BO121" s="834"/>
      <c r="BP121" s="835"/>
      <c r="BQ121" s="900">
        <v>200615</v>
      </c>
      <c r="BR121" s="901"/>
      <c r="BS121" s="901"/>
      <c r="BT121" s="901"/>
      <c r="BU121" s="901"/>
      <c r="BV121" s="901">
        <v>178383</v>
      </c>
      <c r="BW121" s="901"/>
      <c r="BX121" s="901"/>
      <c r="BY121" s="901"/>
      <c r="BZ121" s="901"/>
      <c r="CA121" s="901">
        <v>159618</v>
      </c>
      <c r="CB121" s="901"/>
      <c r="CC121" s="901"/>
      <c r="CD121" s="901"/>
      <c r="CE121" s="901"/>
      <c r="CF121" s="962">
        <v>27.3</v>
      </c>
      <c r="CG121" s="963"/>
      <c r="CH121" s="963"/>
      <c r="CI121" s="963"/>
      <c r="CJ121" s="963"/>
      <c r="CK121" s="956"/>
      <c r="CL121" s="942"/>
      <c r="CM121" s="942"/>
      <c r="CN121" s="942"/>
      <c r="CO121" s="943"/>
      <c r="CP121" s="922" t="s">
        <v>493</v>
      </c>
      <c r="CQ121" s="923"/>
      <c r="CR121" s="923"/>
      <c r="CS121" s="923"/>
      <c r="CT121" s="923"/>
      <c r="CU121" s="923"/>
      <c r="CV121" s="923"/>
      <c r="CW121" s="923"/>
      <c r="CX121" s="923"/>
      <c r="CY121" s="923"/>
      <c r="CZ121" s="923"/>
      <c r="DA121" s="923"/>
      <c r="DB121" s="923"/>
      <c r="DC121" s="923"/>
      <c r="DD121" s="923"/>
      <c r="DE121" s="923"/>
      <c r="DF121" s="924"/>
      <c r="DG121" s="900">
        <v>67676</v>
      </c>
      <c r="DH121" s="901"/>
      <c r="DI121" s="901"/>
      <c r="DJ121" s="901"/>
      <c r="DK121" s="901"/>
      <c r="DL121" s="901">
        <v>108835</v>
      </c>
      <c r="DM121" s="901"/>
      <c r="DN121" s="901"/>
      <c r="DO121" s="901"/>
      <c r="DP121" s="901"/>
      <c r="DQ121" s="901">
        <v>250369</v>
      </c>
      <c r="DR121" s="901"/>
      <c r="DS121" s="901"/>
      <c r="DT121" s="901"/>
      <c r="DU121" s="901"/>
      <c r="DV121" s="878">
        <v>42.8</v>
      </c>
      <c r="DW121" s="878"/>
      <c r="DX121" s="878"/>
      <c r="DY121" s="878"/>
      <c r="DZ121" s="879"/>
    </row>
    <row r="122" spans="1:130" s="248" customFormat="1" ht="26.25" customHeight="1" x14ac:dyDescent="0.15">
      <c r="A122" s="904"/>
      <c r="B122" s="905"/>
      <c r="C122" s="908" t="s">
        <v>462</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479</v>
      </c>
      <c r="AB122" s="864"/>
      <c r="AC122" s="864"/>
      <c r="AD122" s="864"/>
      <c r="AE122" s="865"/>
      <c r="AF122" s="866" t="s">
        <v>479</v>
      </c>
      <c r="AG122" s="864"/>
      <c r="AH122" s="864"/>
      <c r="AI122" s="864"/>
      <c r="AJ122" s="865"/>
      <c r="AK122" s="866" t="s">
        <v>484</v>
      </c>
      <c r="AL122" s="864"/>
      <c r="AM122" s="864"/>
      <c r="AN122" s="864"/>
      <c r="AO122" s="865"/>
      <c r="AP122" s="911" t="s">
        <v>485</v>
      </c>
      <c r="AQ122" s="912"/>
      <c r="AR122" s="912"/>
      <c r="AS122" s="912"/>
      <c r="AT122" s="913"/>
      <c r="AU122" s="973"/>
      <c r="AV122" s="974"/>
      <c r="AW122" s="974"/>
      <c r="AX122" s="974"/>
      <c r="AY122" s="975"/>
      <c r="AZ122" s="966" t="s">
        <v>494</v>
      </c>
      <c r="BA122" s="967"/>
      <c r="BB122" s="967"/>
      <c r="BC122" s="967"/>
      <c r="BD122" s="967"/>
      <c r="BE122" s="967"/>
      <c r="BF122" s="967"/>
      <c r="BG122" s="967"/>
      <c r="BH122" s="967"/>
      <c r="BI122" s="967"/>
      <c r="BJ122" s="967"/>
      <c r="BK122" s="967"/>
      <c r="BL122" s="967"/>
      <c r="BM122" s="967"/>
      <c r="BN122" s="967"/>
      <c r="BO122" s="967"/>
      <c r="BP122" s="968"/>
      <c r="BQ122" s="969">
        <v>1360663</v>
      </c>
      <c r="BR122" s="932"/>
      <c r="BS122" s="932"/>
      <c r="BT122" s="932"/>
      <c r="BU122" s="932"/>
      <c r="BV122" s="932">
        <v>1314684</v>
      </c>
      <c r="BW122" s="932"/>
      <c r="BX122" s="932"/>
      <c r="BY122" s="932"/>
      <c r="BZ122" s="932"/>
      <c r="CA122" s="932">
        <v>1329402</v>
      </c>
      <c r="CB122" s="932"/>
      <c r="CC122" s="932"/>
      <c r="CD122" s="932"/>
      <c r="CE122" s="932"/>
      <c r="CF122" s="933">
        <v>227.4</v>
      </c>
      <c r="CG122" s="934"/>
      <c r="CH122" s="934"/>
      <c r="CI122" s="934"/>
      <c r="CJ122" s="934"/>
      <c r="CK122" s="956"/>
      <c r="CL122" s="942"/>
      <c r="CM122" s="942"/>
      <c r="CN122" s="942"/>
      <c r="CO122" s="943"/>
      <c r="CP122" s="922" t="s">
        <v>495</v>
      </c>
      <c r="CQ122" s="923"/>
      <c r="CR122" s="923"/>
      <c r="CS122" s="923"/>
      <c r="CT122" s="923"/>
      <c r="CU122" s="923"/>
      <c r="CV122" s="923"/>
      <c r="CW122" s="923"/>
      <c r="CX122" s="923"/>
      <c r="CY122" s="923"/>
      <c r="CZ122" s="923"/>
      <c r="DA122" s="923"/>
      <c r="DB122" s="923"/>
      <c r="DC122" s="923"/>
      <c r="DD122" s="923"/>
      <c r="DE122" s="923"/>
      <c r="DF122" s="924"/>
      <c r="DG122" s="900" t="s">
        <v>471</v>
      </c>
      <c r="DH122" s="901"/>
      <c r="DI122" s="901"/>
      <c r="DJ122" s="901"/>
      <c r="DK122" s="901"/>
      <c r="DL122" s="901" t="s">
        <v>471</v>
      </c>
      <c r="DM122" s="901"/>
      <c r="DN122" s="901"/>
      <c r="DO122" s="901"/>
      <c r="DP122" s="901"/>
      <c r="DQ122" s="901" t="s">
        <v>473</v>
      </c>
      <c r="DR122" s="901"/>
      <c r="DS122" s="901"/>
      <c r="DT122" s="901"/>
      <c r="DU122" s="901"/>
      <c r="DV122" s="878" t="s">
        <v>175</v>
      </c>
      <c r="DW122" s="878"/>
      <c r="DX122" s="878"/>
      <c r="DY122" s="878"/>
      <c r="DZ122" s="879"/>
    </row>
    <row r="123" spans="1:130" s="248" customFormat="1" ht="26.25" customHeight="1" x14ac:dyDescent="0.15">
      <c r="A123" s="904"/>
      <c r="B123" s="905"/>
      <c r="C123" s="908" t="s">
        <v>468</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479</v>
      </c>
      <c r="AB123" s="864"/>
      <c r="AC123" s="864"/>
      <c r="AD123" s="864"/>
      <c r="AE123" s="865"/>
      <c r="AF123" s="866" t="s">
        <v>175</v>
      </c>
      <c r="AG123" s="864"/>
      <c r="AH123" s="864"/>
      <c r="AI123" s="864"/>
      <c r="AJ123" s="865"/>
      <c r="AK123" s="866" t="s">
        <v>471</v>
      </c>
      <c r="AL123" s="864"/>
      <c r="AM123" s="864"/>
      <c r="AN123" s="864"/>
      <c r="AO123" s="865"/>
      <c r="AP123" s="911" t="s">
        <v>484</v>
      </c>
      <c r="AQ123" s="912"/>
      <c r="AR123" s="912"/>
      <c r="AS123" s="912"/>
      <c r="AT123" s="913"/>
      <c r="AU123" s="976"/>
      <c r="AV123" s="977"/>
      <c r="AW123" s="977"/>
      <c r="AX123" s="977"/>
      <c r="AY123" s="977"/>
      <c r="AZ123" s="279" t="s">
        <v>189</v>
      </c>
      <c r="BA123" s="279"/>
      <c r="BB123" s="279"/>
      <c r="BC123" s="279"/>
      <c r="BD123" s="279"/>
      <c r="BE123" s="279"/>
      <c r="BF123" s="279"/>
      <c r="BG123" s="279"/>
      <c r="BH123" s="279"/>
      <c r="BI123" s="279"/>
      <c r="BJ123" s="279"/>
      <c r="BK123" s="279"/>
      <c r="BL123" s="279"/>
      <c r="BM123" s="279"/>
      <c r="BN123" s="279"/>
      <c r="BO123" s="964" t="s">
        <v>496</v>
      </c>
      <c r="BP123" s="965"/>
      <c r="BQ123" s="919">
        <v>3776782</v>
      </c>
      <c r="BR123" s="920"/>
      <c r="BS123" s="920"/>
      <c r="BT123" s="920"/>
      <c r="BU123" s="920"/>
      <c r="BV123" s="920">
        <v>3720756</v>
      </c>
      <c r="BW123" s="920"/>
      <c r="BX123" s="920"/>
      <c r="BY123" s="920"/>
      <c r="BZ123" s="920"/>
      <c r="CA123" s="920">
        <v>3546416</v>
      </c>
      <c r="CB123" s="920"/>
      <c r="CC123" s="920"/>
      <c r="CD123" s="920"/>
      <c r="CE123" s="920"/>
      <c r="CF123" s="830"/>
      <c r="CG123" s="831"/>
      <c r="CH123" s="831"/>
      <c r="CI123" s="831"/>
      <c r="CJ123" s="921"/>
      <c r="CK123" s="956"/>
      <c r="CL123" s="942"/>
      <c r="CM123" s="942"/>
      <c r="CN123" s="942"/>
      <c r="CO123" s="943"/>
      <c r="CP123" s="922" t="s">
        <v>497</v>
      </c>
      <c r="CQ123" s="923"/>
      <c r="CR123" s="923"/>
      <c r="CS123" s="923"/>
      <c r="CT123" s="923"/>
      <c r="CU123" s="923"/>
      <c r="CV123" s="923"/>
      <c r="CW123" s="923"/>
      <c r="CX123" s="923"/>
      <c r="CY123" s="923"/>
      <c r="CZ123" s="923"/>
      <c r="DA123" s="923"/>
      <c r="DB123" s="923"/>
      <c r="DC123" s="923"/>
      <c r="DD123" s="923"/>
      <c r="DE123" s="923"/>
      <c r="DF123" s="924"/>
      <c r="DG123" s="863" t="s">
        <v>472</v>
      </c>
      <c r="DH123" s="864"/>
      <c r="DI123" s="864"/>
      <c r="DJ123" s="864"/>
      <c r="DK123" s="865"/>
      <c r="DL123" s="866" t="s">
        <v>478</v>
      </c>
      <c r="DM123" s="864"/>
      <c r="DN123" s="864"/>
      <c r="DO123" s="864"/>
      <c r="DP123" s="865"/>
      <c r="DQ123" s="866" t="s">
        <v>482</v>
      </c>
      <c r="DR123" s="864"/>
      <c r="DS123" s="864"/>
      <c r="DT123" s="864"/>
      <c r="DU123" s="865"/>
      <c r="DV123" s="911" t="s">
        <v>472</v>
      </c>
      <c r="DW123" s="912"/>
      <c r="DX123" s="912"/>
      <c r="DY123" s="912"/>
      <c r="DZ123" s="913"/>
    </row>
    <row r="124" spans="1:130" s="248" customFormat="1" ht="26.25" customHeight="1" thickBot="1" x14ac:dyDescent="0.2">
      <c r="A124" s="904"/>
      <c r="B124" s="905"/>
      <c r="C124" s="908" t="s">
        <v>474</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498</v>
      </c>
      <c r="AB124" s="864"/>
      <c r="AC124" s="864"/>
      <c r="AD124" s="864"/>
      <c r="AE124" s="865"/>
      <c r="AF124" s="866" t="s">
        <v>484</v>
      </c>
      <c r="AG124" s="864"/>
      <c r="AH124" s="864"/>
      <c r="AI124" s="864"/>
      <c r="AJ124" s="865"/>
      <c r="AK124" s="866" t="s">
        <v>485</v>
      </c>
      <c r="AL124" s="864"/>
      <c r="AM124" s="864"/>
      <c r="AN124" s="864"/>
      <c r="AO124" s="865"/>
      <c r="AP124" s="911" t="s">
        <v>479</v>
      </c>
      <c r="AQ124" s="912"/>
      <c r="AR124" s="912"/>
      <c r="AS124" s="912"/>
      <c r="AT124" s="913"/>
      <c r="AU124" s="914" t="s">
        <v>499</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471</v>
      </c>
      <c r="BR124" s="918"/>
      <c r="BS124" s="918"/>
      <c r="BT124" s="918"/>
      <c r="BU124" s="918"/>
      <c r="BV124" s="918" t="s">
        <v>473</v>
      </c>
      <c r="BW124" s="918"/>
      <c r="BX124" s="918"/>
      <c r="BY124" s="918"/>
      <c r="BZ124" s="918"/>
      <c r="CA124" s="918" t="s">
        <v>472</v>
      </c>
      <c r="CB124" s="918"/>
      <c r="CC124" s="918"/>
      <c r="CD124" s="918"/>
      <c r="CE124" s="918"/>
      <c r="CF124" s="808"/>
      <c r="CG124" s="809"/>
      <c r="CH124" s="809"/>
      <c r="CI124" s="809"/>
      <c r="CJ124" s="949"/>
      <c r="CK124" s="957"/>
      <c r="CL124" s="957"/>
      <c r="CM124" s="957"/>
      <c r="CN124" s="957"/>
      <c r="CO124" s="958"/>
      <c r="CP124" s="922" t="s">
        <v>500</v>
      </c>
      <c r="CQ124" s="923"/>
      <c r="CR124" s="923"/>
      <c r="CS124" s="923"/>
      <c r="CT124" s="923"/>
      <c r="CU124" s="923"/>
      <c r="CV124" s="923"/>
      <c r="CW124" s="923"/>
      <c r="CX124" s="923"/>
      <c r="CY124" s="923"/>
      <c r="CZ124" s="923"/>
      <c r="DA124" s="923"/>
      <c r="DB124" s="923"/>
      <c r="DC124" s="923"/>
      <c r="DD124" s="923"/>
      <c r="DE124" s="923"/>
      <c r="DF124" s="924"/>
      <c r="DG124" s="846" t="s">
        <v>484</v>
      </c>
      <c r="DH124" s="847"/>
      <c r="DI124" s="847"/>
      <c r="DJ124" s="847"/>
      <c r="DK124" s="848"/>
      <c r="DL124" s="849" t="s">
        <v>485</v>
      </c>
      <c r="DM124" s="847"/>
      <c r="DN124" s="847"/>
      <c r="DO124" s="847"/>
      <c r="DP124" s="848"/>
      <c r="DQ124" s="849" t="s">
        <v>478</v>
      </c>
      <c r="DR124" s="847"/>
      <c r="DS124" s="847"/>
      <c r="DT124" s="847"/>
      <c r="DU124" s="848"/>
      <c r="DV124" s="935" t="s">
        <v>175</v>
      </c>
      <c r="DW124" s="936"/>
      <c r="DX124" s="936"/>
      <c r="DY124" s="936"/>
      <c r="DZ124" s="937"/>
    </row>
    <row r="125" spans="1:130" s="248" customFormat="1" ht="26.25" customHeight="1" x14ac:dyDescent="0.15">
      <c r="A125" s="904"/>
      <c r="B125" s="905"/>
      <c r="C125" s="908" t="s">
        <v>477</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175</v>
      </c>
      <c r="AB125" s="864"/>
      <c r="AC125" s="864"/>
      <c r="AD125" s="864"/>
      <c r="AE125" s="865"/>
      <c r="AF125" s="866" t="s">
        <v>501</v>
      </c>
      <c r="AG125" s="864"/>
      <c r="AH125" s="864"/>
      <c r="AI125" s="864"/>
      <c r="AJ125" s="865"/>
      <c r="AK125" s="866" t="s">
        <v>471</v>
      </c>
      <c r="AL125" s="864"/>
      <c r="AM125" s="864"/>
      <c r="AN125" s="864"/>
      <c r="AO125" s="865"/>
      <c r="AP125" s="911" t="s">
        <v>491</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502</v>
      </c>
      <c r="CL125" s="939"/>
      <c r="CM125" s="939"/>
      <c r="CN125" s="939"/>
      <c r="CO125" s="940"/>
      <c r="CP125" s="947" t="s">
        <v>503</v>
      </c>
      <c r="CQ125" s="892"/>
      <c r="CR125" s="892"/>
      <c r="CS125" s="892"/>
      <c r="CT125" s="892"/>
      <c r="CU125" s="892"/>
      <c r="CV125" s="892"/>
      <c r="CW125" s="892"/>
      <c r="CX125" s="892"/>
      <c r="CY125" s="892"/>
      <c r="CZ125" s="892"/>
      <c r="DA125" s="892"/>
      <c r="DB125" s="892"/>
      <c r="DC125" s="892"/>
      <c r="DD125" s="892"/>
      <c r="DE125" s="892"/>
      <c r="DF125" s="893"/>
      <c r="DG125" s="948" t="s">
        <v>476</v>
      </c>
      <c r="DH125" s="929"/>
      <c r="DI125" s="929"/>
      <c r="DJ125" s="929"/>
      <c r="DK125" s="929"/>
      <c r="DL125" s="929" t="s">
        <v>482</v>
      </c>
      <c r="DM125" s="929"/>
      <c r="DN125" s="929"/>
      <c r="DO125" s="929"/>
      <c r="DP125" s="929"/>
      <c r="DQ125" s="929" t="s">
        <v>476</v>
      </c>
      <c r="DR125" s="929"/>
      <c r="DS125" s="929"/>
      <c r="DT125" s="929"/>
      <c r="DU125" s="929"/>
      <c r="DV125" s="930" t="s">
        <v>501</v>
      </c>
      <c r="DW125" s="930"/>
      <c r="DX125" s="930"/>
      <c r="DY125" s="930"/>
      <c r="DZ125" s="931"/>
    </row>
    <row r="126" spans="1:130" s="248" customFormat="1" ht="26.25" customHeight="1" thickBot="1" x14ac:dyDescent="0.2">
      <c r="A126" s="904"/>
      <c r="B126" s="905"/>
      <c r="C126" s="908" t="s">
        <v>481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471</v>
      </c>
      <c r="AB126" s="864"/>
      <c r="AC126" s="864"/>
      <c r="AD126" s="864"/>
      <c r="AE126" s="865"/>
      <c r="AF126" s="866" t="s">
        <v>504</v>
      </c>
      <c r="AG126" s="864"/>
      <c r="AH126" s="864"/>
      <c r="AI126" s="864"/>
      <c r="AJ126" s="865"/>
      <c r="AK126" s="866" t="s">
        <v>175</v>
      </c>
      <c r="AL126" s="864"/>
      <c r="AM126" s="864"/>
      <c r="AN126" s="864"/>
      <c r="AO126" s="865"/>
      <c r="AP126" s="911" t="s">
        <v>472</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505</v>
      </c>
      <c r="CQ126" s="834"/>
      <c r="CR126" s="834"/>
      <c r="CS126" s="834"/>
      <c r="CT126" s="834"/>
      <c r="CU126" s="834"/>
      <c r="CV126" s="834"/>
      <c r="CW126" s="834"/>
      <c r="CX126" s="834"/>
      <c r="CY126" s="834"/>
      <c r="CZ126" s="834"/>
      <c r="DA126" s="834"/>
      <c r="DB126" s="834"/>
      <c r="DC126" s="834"/>
      <c r="DD126" s="834"/>
      <c r="DE126" s="834"/>
      <c r="DF126" s="835"/>
      <c r="DG126" s="900" t="s">
        <v>491</v>
      </c>
      <c r="DH126" s="901"/>
      <c r="DI126" s="901"/>
      <c r="DJ126" s="901"/>
      <c r="DK126" s="901"/>
      <c r="DL126" s="901" t="s">
        <v>175</v>
      </c>
      <c r="DM126" s="901"/>
      <c r="DN126" s="901"/>
      <c r="DO126" s="901"/>
      <c r="DP126" s="901"/>
      <c r="DQ126" s="901" t="s">
        <v>491</v>
      </c>
      <c r="DR126" s="901"/>
      <c r="DS126" s="901"/>
      <c r="DT126" s="901"/>
      <c r="DU126" s="901"/>
      <c r="DV126" s="878" t="s">
        <v>175</v>
      </c>
      <c r="DW126" s="878"/>
      <c r="DX126" s="878"/>
      <c r="DY126" s="878"/>
      <c r="DZ126" s="879"/>
    </row>
    <row r="127" spans="1:130" s="248" customFormat="1" ht="26.25" customHeight="1" x14ac:dyDescent="0.15">
      <c r="A127" s="906"/>
      <c r="B127" s="907"/>
      <c r="C127" s="925" t="s">
        <v>506</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484</v>
      </c>
      <c r="AB127" s="864"/>
      <c r="AC127" s="864"/>
      <c r="AD127" s="864"/>
      <c r="AE127" s="865"/>
      <c r="AF127" s="866" t="s">
        <v>501</v>
      </c>
      <c r="AG127" s="864"/>
      <c r="AH127" s="864"/>
      <c r="AI127" s="864"/>
      <c r="AJ127" s="865"/>
      <c r="AK127" s="866" t="s">
        <v>504</v>
      </c>
      <c r="AL127" s="864"/>
      <c r="AM127" s="864"/>
      <c r="AN127" s="864"/>
      <c r="AO127" s="865"/>
      <c r="AP127" s="911" t="s">
        <v>472</v>
      </c>
      <c r="AQ127" s="912"/>
      <c r="AR127" s="912"/>
      <c r="AS127" s="912"/>
      <c r="AT127" s="913"/>
      <c r="AU127" s="284"/>
      <c r="AV127" s="284"/>
      <c r="AW127" s="284"/>
      <c r="AX127" s="928" t="s">
        <v>507</v>
      </c>
      <c r="AY127" s="896"/>
      <c r="AZ127" s="896"/>
      <c r="BA127" s="896"/>
      <c r="BB127" s="896"/>
      <c r="BC127" s="896"/>
      <c r="BD127" s="896"/>
      <c r="BE127" s="897"/>
      <c r="BF127" s="895" t="s">
        <v>508</v>
      </c>
      <c r="BG127" s="896"/>
      <c r="BH127" s="896"/>
      <c r="BI127" s="896"/>
      <c r="BJ127" s="896"/>
      <c r="BK127" s="896"/>
      <c r="BL127" s="897"/>
      <c r="BM127" s="895" t="s">
        <v>509</v>
      </c>
      <c r="BN127" s="896"/>
      <c r="BO127" s="896"/>
      <c r="BP127" s="896"/>
      <c r="BQ127" s="896"/>
      <c r="BR127" s="896"/>
      <c r="BS127" s="897"/>
      <c r="BT127" s="895" t="s">
        <v>510</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511</v>
      </c>
      <c r="CQ127" s="834"/>
      <c r="CR127" s="834"/>
      <c r="CS127" s="834"/>
      <c r="CT127" s="834"/>
      <c r="CU127" s="834"/>
      <c r="CV127" s="834"/>
      <c r="CW127" s="834"/>
      <c r="CX127" s="834"/>
      <c r="CY127" s="834"/>
      <c r="CZ127" s="834"/>
      <c r="DA127" s="834"/>
      <c r="DB127" s="834"/>
      <c r="DC127" s="834"/>
      <c r="DD127" s="834"/>
      <c r="DE127" s="834"/>
      <c r="DF127" s="835"/>
      <c r="DG127" s="900" t="s">
        <v>471</v>
      </c>
      <c r="DH127" s="901"/>
      <c r="DI127" s="901"/>
      <c r="DJ127" s="901"/>
      <c r="DK127" s="901"/>
      <c r="DL127" s="901" t="s">
        <v>473</v>
      </c>
      <c r="DM127" s="901"/>
      <c r="DN127" s="901"/>
      <c r="DO127" s="901"/>
      <c r="DP127" s="901"/>
      <c r="DQ127" s="901" t="s">
        <v>175</v>
      </c>
      <c r="DR127" s="901"/>
      <c r="DS127" s="901"/>
      <c r="DT127" s="901"/>
      <c r="DU127" s="901"/>
      <c r="DV127" s="878" t="s">
        <v>491</v>
      </c>
      <c r="DW127" s="878"/>
      <c r="DX127" s="878"/>
      <c r="DY127" s="878"/>
      <c r="DZ127" s="879"/>
    </row>
    <row r="128" spans="1:130" s="248" customFormat="1" ht="26.25" customHeight="1" thickBot="1" x14ac:dyDescent="0.2">
      <c r="A128" s="880" t="s">
        <v>512</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513</v>
      </c>
      <c r="X128" s="882"/>
      <c r="Y128" s="882"/>
      <c r="Z128" s="883"/>
      <c r="AA128" s="884" t="s">
        <v>501</v>
      </c>
      <c r="AB128" s="885"/>
      <c r="AC128" s="885"/>
      <c r="AD128" s="885"/>
      <c r="AE128" s="886"/>
      <c r="AF128" s="887" t="s">
        <v>471</v>
      </c>
      <c r="AG128" s="885"/>
      <c r="AH128" s="885"/>
      <c r="AI128" s="885"/>
      <c r="AJ128" s="886"/>
      <c r="AK128" s="887" t="s">
        <v>498</v>
      </c>
      <c r="AL128" s="885"/>
      <c r="AM128" s="885"/>
      <c r="AN128" s="885"/>
      <c r="AO128" s="886"/>
      <c r="AP128" s="888"/>
      <c r="AQ128" s="889"/>
      <c r="AR128" s="889"/>
      <c r="AS128" s="889"/>
      <c r="AT128" s="890"/>
      <c r="AU128" s="284"/>
      <c r="AV128" s="284"/>
      <c r="AW128" s="284"/>
      <c r="AX128" s="891" t="s">
        <v>514</v>
      </c>
      <c r="AY128" s="892"/>
      <c r="AZ128" s="892"/>
      <c r="BA128" s="892"/>
      <c r="BB128" s="892"/>
      <c r="BC128" s="892"/>
      <c r="BD128" s="892"/>
      <c r="BE128" s="893"/>
      <c r="BF128" s="870" t="s">
        <v>471</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515</v>
      </c>
      <c r="CQ128" s="812"/>
      <c r="CR128" s="812"/>
      <c r="CS128" s="812"/>
      <c r="CT128" s="812"/>
      <c r="CU128" s="812"/>
      <c r="CV128" s="812"/>
      <c r="CW128" s="812"/>
      <c r="CX128" s="812"/>
      <c r="CY128" s="812"/>
      <c r="CZ128" s="812"/>
      <c r="DA128" s="812"/>
      <c r="DB128" s="812"/>
      <c r="DC128" s="812"/>
      <c r="DD128" s="812"/>
      <c r="DE128" s="812"/>
      <c r="DF128" s="813"/>
      <c r="DG128" s="874" t="s">
        <v>485</v>
      </c>
      <c r="DH128" s="875"/>
      <c r="DI128" s="875"/>
      <c r="DJ128" s="875"/>
      <c r="DK128" s="875"/>
      <c r="DL128" s="875" t="s">
        <v>498</v>
      </c>
      <c r="DM128" s="875"/>
      <c r="DN128" s="875"/>
      <c r="DO128" s="875"/>
      <c r="DP128" s="875"/>
      <c r="DQ128" s="875" t="s">
        <v>471</v>
      </c>
      <c r="DR128" s="875"/>
      <c r="DS128" s="875"/>
      <c r="DT128" s="875"/>
      <c r="DU128" s="875"/>
      <c r="DV128" s="876" t="s">
        <v>472</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516</v>
      </c>
      <c r="X129" s="861"/>
      <c r="Y129" s="861"/>
      <c r="Z129" s="862"/>
      <c r="AA129" s="863">
        <v>672639</v>
      </c>
      <c r="AB129" s="864"/>
      <c r="AC129" s="864"/>
      <c r="AD129" s="864"/>
      <c r="AE129" s="865"/>
      <c r="AF129" s="866">
        <v>695657</v>
      </c>
      <c r="AG129" s="864"/>
      <c r="AH129" s="864"/>
      <c r="AI129" s="864"/>
      <c r="AJ129" s="865"/>
      <c r="AK129" s="866">
        <v>710082</v>
      </c>
      <c r="AL129" s="864"/>
      <c r="AM129" s="864"/>
      <c r="AN129" s="864"/>
      <c r="AO129" s="865"/>
      <c r="AP129" s="867"/>
      <c r="AQ129" s="868"/>
      <c r="AR129" s="868"/>
      <c r="AS129" s="868"/>
      <c r="AT129" s="869"/>
      <c r="AU129" s="286"/>
      <c r="AV129" s="286"/>
      <c r="AW129" s="286"/>
      <c r="AX129" s="833" t="s">
        <v>517</v>
      </c>
      <c r="AY129" s="834"/>
      <c r="AZ129" s="834"/>
      <c r="BA129" s="834"/>
      <c r="BB129" s="834"/>
      <c r="BC129" s="834"/>
      <c r="BD129" s="834"/>
      <c r="BE129" s="835"/>
      <c r="BF129" s="853" t="s">
        <v>484</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518</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519</v>
      </c>
      <c r="X130" s="861"/>
      <c r="Y130" s="861"/>
      <c r="Z130" s="862"/>
      <c r="AA130" s="863">
        <v>123350</v>
      </c>
      <c r="AB130" s="864"/>
      <c r="AC130" s="864"/>
      <c r="AD130" s="864"/>
      <c r="AE130" s="865"/>
      <c r="AF130" s="866">
        <v>132298</v>
      </c>
      <c r="AG130" s="864"/>
      <c r="AH130" s="864"/>
      <c r="AI130" s="864"/>
      <c r="AJ130" s="865"/>
      <c r="AK130" s="866">
        <v>125390</v>
      </c>
      <c r="AL130" s="864"/>
      <c r="AM130" s="864"/>
      <c r="AN130" s="864"/>
      <c r="AO130" s="865"/>
      <c r="AP130" s="867"/>
      <c r="AQ130" s="868"/>
      <c r="AR130" s="868"/>
      <c r="AS130" s="868"/>
      <c r="AT130" s="869"/>
      <c r="AU130" s="286"/>
      <c r="AV130" s="286"/>
      <c r="AW130" s="286"/>
      <c r="AX130" s="833" t="s">
        <v>520</v>
      </c>
      <c r="AY130" s="834"/>
      <c r="AZ130" s="834"/>
      <c r="BA130" s="834"/>
      <c r="BB130" s="834"/>
      <c r="BC130" s="834"/>
      <c r="BD130" s="834"/>
      <c r="BE130" s="835"/>
      <c r="BF130" s="836">
        <v>7</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521</v>
      </c>
      <c r="X131" s="844"/>
      <c r="Y131" s="844"/>
      <c r="Z131" s="845"/>
      <c r="AA131" s="846">
        <v>549289</v>
      </c>
      <c r="AB131" s="847"/>
      <c r="AC131" s="847"/>
      <c r="AD131" s="847"/>
      <c r="AE131" s="848"/>
      <c r="AF131" s="849">
        <v>563359</v>
      </c>
      <c r="AG131" s="847"/>
      <c r="AH131" s="847"/>
      <c r="AI131" s="847"/>
      <c r="AJ131" s="848"/>
      <c r="AK131" s="849">
        <v>584692</v>
      </c>
      <c r="AL131" s="847"/>
      <c r="AM131" s="847"/>
      <c r="AN131" s="847"/>
      <c r="AO131" s="848"/>
      <c r="AP131" s="850"/>
      <c r="AQ131" s="851"/>
      <c r="AR131" s="851"/>
      <c r="AS131" s="851"/>
      <c r="AT131" s="852"/>
      <c r="AU131" s="286"/>
      <c r="AV131" s="286"/>
      <c r="AW131" s="286"/>
      <c r="AX131" s="811" t="s">
        <v>522</v>
      </c>
      <c r="AY131" s="812"/>
      <c r="AZ131" s="812"/>
      <c r="BA131" s="812"/>
      <c r="BB131" s="812"/>
      <c r="BC131" s="812"/>
      <c r="BD131" s="812"/>
      <c r="BE131" s="813"/>
      <c r="BF131" s="814" t="s">
        <v>478</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523</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524</v>
      </c>
      <c r="W132" s="824"/>
      <c r="X132" s="824"/>
      <c r="Y132" s="824"/>
      <c r="Z132" s="825"/>
      <c r="AA132" s="826">
        <v>7.8443223880000001</v>
      </c>
      <c r="AB132" s="827"/>
      <c r="AC132" s="827"/>
      <c r="AD132" s="827"/>
      <c r="AE132" s="828"/>
      <c r="AF132" s="829">
        <v>5.9557049769999999</v>
      </c>
      <c r="AG132" s="827"/>
      <c r="AH132" s="827"/>
      <c r="AI132" s="827"/>
      <c r="AJ132" s="828"/>
      <c r="AK132" s="829">
        <v>7.4812037790000003</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525</v>
      </c>
      <c r="W133" s="803"/>
      <c r="X133" s="803"/>
      <c r="Y133" s="803"/>
      <c r="Z133" s="804"/>
      <c r="AA133" s="805">
        <v>5.0999999999999996</v>
      </c>
      <c r="AB133" s="806"/>
      <c r="AC133" s="806"/>
      <c r="AD133" s="806"/>
      <c r="AE133" s="807"/>
      <c r="AF133" s="805">
        <v>6.1</v>
      </c>
      <c r="AG133" s="806"/>
      <c r="AH133" s="806"/>
      <c r="AI133" s="806"/>
      <c r="AJ133" s="807"/>
      <c r="AK133" s="805">
        <v>7</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jdqhJx7HP3+KAL3N+71NeSuw6AFPVIpkTYVaW8u8HAOOcKTTrEwWlbfAn/71rRvkC0ffQfbJapyJpdPElvqanQ==" saltValue="xDSSZDsjJ1xQsrr9ZAE5L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46" zoomScale="70" zoomScaleNormal="85" zoomScaleSheetLayoutView="70" workbookViewId="0"/>
  </sheetViews>
  <sheetFormatPr defaultColWidth="0" defaultRowHeight="13.5" customHeight="1" zeroHeight="1" x14ac:dyDescent="0.15"/>
  <cols>
    <col min="1" max="120" width="2.71093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WpLYreuzWpgZIGgEeZuR0scukN2fyC4fNrmTQd+SlcHz0C3XBmmik9IWjL21pDziGIZxkxatzDls67KUEmJzWg==" saltValue="RL96t78SLLcZY4AOraXAL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710937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MPWHrdrQeptms3DjBhHeNMiXKzmbUePAAm95mT1FInvmLH/9DvJcWvh6hS0f2ghb5rZ3lG7fPDlKHZ2co+ktg==" saltValue="BGdkfitPTCgLC61u+DB7rw==" spinCount="100000"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42578125" style="294" customWidth="1"/>
    <col min="37" max="44" width="17" style="294" customWidth="1"/>
    <col min="45" max="45" width="6.140625" style="301" customWidth="1"/>
    <col min="46" max="46" width="3" style="299" customWidth="1"/>
    <col min="47" max="47" width="19.140625" style="294" hidden="1" customWidth="1"/>
    <col min="48" max="52" width="12.7109375" style="294" hidden="1" customWidth="1"/>
    <col min="53" max="16384" width="8.710937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529</v>
      </c>
      <c r="AP7" s="305"/>
      <c r="AQ7" s="306" t="s">
        <v>530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531</v>
      </c>
      <c r="AQ8" s="312" t="s">
        <v>532</v>
      </c>
      <c r="AR8" s="313" t="s">
        <v>533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534</v>
      </c>
      <c r="AL9" s="1228"/>
      <c r="AM9" s="1228"/>
      <c r="AN9" s="1229"/>
      <c r="AO9" s="314">
        <v>272030</v>
      </c>
      <c r="AP9" s="314">
        <v>499138</v>
      </c>
      <c r="AQ9" s="315">
        <v>239985</v>
      </c>
      <c r="AR9" s="316">
        <v>108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535</v>
      </c>
      <c r="AL10" s="1228"/>
      <c r="AM10" s="1228"/>
      <c r="AN10" s="1229"/>
      <c r="AO10" s="317">
        <v>2575</v>
      </c>
      <c r="AP10" s="317">
        <v>4725</v>
      </c>
      <c r="AQ10" s="318">
        <v>24622</v>
      </c>
      <c r="AR10" s="319">
        <v>-80.8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536</v>
      </c>
      <c r="AL11" s="1228"/>
      <c r="AM11" s="1228"/>
      <c r="AN11" s="1229"/>
      <c r="AO11" s="317" t="s">
        <v>537</v>
      </c>
      <c r="AP11" s="317" t="s">
        <v>537</v>
      </c>
      <c r="AQ11" s="318">
        <v>3358</v>
      </c>
      <c r="AR11" s="319" t="s">
        <v>537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538</v>
      </c>
      <c r="AL12" s="1228"/>
      <c r="AM12" s="1228"/>
      <c r="AN12" s="1229"/>
      <c r="AO12" s="317" t="s">
        <v>537</v>
      </c>
      <c r="AP12" s="317" t="s">
        <v>537</v>
      </c>
      <c r="AQ12" s="318" t="s">
        <v>537</v>
      </c>
      <c r="AR12" s="319" t="s">
        <v>537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539</v>
      </c>
      <c r="AL13" s="1228"/>
      <c r="AM13" s="1228"/>
      <c r="AN13" s="1229"/>
      <c r="AO13" s="317">
        <v>6999</v>
      </c>
      <c r="AP13" s="317">
        <v>12842</v>
      </c>
      <c r="AQ13" s="318">
        <v>7864</v>
      </c>
      <c r="AR13" s="319">
        <v>63.3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540</v>
      </c>
      <c r="AL14" s="1228"/>
      <c r="AM14" s="1228"/>
      <c r="AN14" s="1229"/>
      <c r="AO14" s="317" t="s">
        <v>537</v>
      </c>
      <c r="AP14" s="317" t="s">
        <v>537</v>
      </c>
      <c r="AQ14" s="318">
        <v>6185</v>
      </c>
      <c r="AR14" s="319" t="s">
        <v>537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541</v>
      </c>
      <c r="AL15" s="1231"/>
      <c r="AM15" s="1231"/>
      <c r="AN15" s="1232"/>
      <c r="AO15" s="317">
        <v>-18155</v>
      </c>
      <c r="AP15" s="317">
        <v>-33312</v>
      </c>
      <c r="AQ15" s="318">
        <v>-18737</v>
      </c>
      <c r="AR15" s="319">
        <v>77.8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189</v>
      </c>
      <c r="AL16" s="1231"/>
      <c r="AM16" s="1231"/>
      <c r="AN16" s="1232"/>
      <c r="AO16" s="317">
        <v>263449</v>
      </c>
      <c r="AP16" s="317">
        <v>483393</v>
      </c>
      <c r="AQ16" s="318">
        <v>263276</v>
      </c>
      <c r="AR16" s="319">
        <v>83.6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542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543</v>
      </c>
      <c r="AP20" s="326" t="s">
        <v>544</v>
      </c>
      <c r="AQ20" s="327" t="s">
        <v>545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546</v>
      </c>
      <c r="AL21" s="1234"/>
      <c r="AM21" s="1234"/>
      <c r="AN21" s="1235"/>
      <c r="AO21" s="330">
        <v>42.2</v>
      </c>
      <c r="AP21" s="331">
        <v>24.56</v>
      </c>
      <c r="AQ21" s="332">
        <v>17.64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547</v>
      </c>
      <c r="AL22" s="1234"/>
      <c r="AM22" s="1234"/>
      <c r="AN22" s="1235"/>
      <c r="AO22" s="335">
        <v>94.6</v>
      </c>
      <c r="AP22" s="336">
        <v>94.3</v>
      </c>
      <c r="AQ22" s="337">
        <v>0.3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550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529</v>
      </c>
      <c r="AP30" s="305"/>
      <c r="AQ30" s="306" t="s">
        <v>530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531</v>
      </c>
      <c r="AQ31" s="312" t="s">
        <v>532</v>
      </c>
      <c r="AR31" s="313" t="s">
        <v>533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551</v>
      </c>
      <c r="AL32" s="1217"/>
      <c r="AM32" s="1217"/>
      <c r="AN32" s="1218"/>
      <c r="AO32" s="345">
        <v>139273</v>
      </c>
      <c r="AP32" s="345">
        <v>255547</v>
      </c>
      <c r="AQ32" s="346">
        <v>149198</v>
      </c>
      <c r="AR32" s="347">
        <v>71.3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552</v>
      </c>
      <c r="AL33" s="1217"/>
      <c r="AM33" s="1217"/>
      <c r="AN33" s="1218"/>
      <c r="AO33" s="345" t="s">
        <v>537</v>
      </c>
      <c r="AP33" s="345" t="s">
        <v>537</v>
      </c>
      <c r="AQ33" s="346" t="s">
        <v>537</v>
      </c>
      <c r="AR33" s="347" t="s">
        <v>537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553</v>
      </c>
      <c r="AL34" s="1217"/>
      <c r="AM34" s="1217"/>
      <c r="AN34" s="1218"/>
      <c r="AO34" s="345" t="s">
        <v>537</v>
      </c>
      <c r="AP34" s="345" t="s">
        <v>537</v>
      </c>
      <c r="AQ34" s="346" t="s">
        <v>537</v>
      </c>
      <c r="AR34" s="347" t="s">
        <v>537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554</v>
      </c>
      <c r="AL35" s="1217"/>
      <c r="AM35" s="1217"/>
      <c r="AN35" s="1218"/>
      <c r="AO35" s="345">
        <v>29859</v>
      </c>
      <c r="AP35" s="345">
        <v>54787</v>
      </c>
      <c r="AQ35" s="346">
        <v>31871</v>
      </c>
      <c r="AR35" s="347">
        <v>71.900000000000006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555</v>
      </c>
      <c r="AL36" s="1217"/>
      <c r="AM36" s="1217"/>
      <c r="AN36" s="1218"/>
      <c r="AO36" s="345" t="s">
        <v>537</v>
      </c>
      <c r="AP36" s="345" t="s">
        <v>537</v>
      </c>
      <c r="AQ36" s="346">
        <v>4984</v>
      </c>
      <c r="AR36" s="347" t="s">
        <v>537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556</v>
      </c>
      <c r="AL37" s="1217"/>
      <c r="AM37" s="1217"/>
      <c r="AN37" s="1218"/>
      <c r="AO37" s="345" t="s">
        <v>537</v>
      </c>
      <c r="AP37" s="345" t="s">
        <v>537</v>
      </c>
      <c r="AQ37" s="346">
        <v>1220</v>
      </c>
      <c r="AR37" s="347" t="s">
        <v>537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557</v>
      </c>
      <c r="AL38" s="1214"/>
      <c r="AM38" s="1214"/>
      <c r="AN38" s="1215"/>
      <c r="AO38" s="348" t="s">
        <v>537</v>
      </c>
      <c r="AP38" s="348" t="s">
        <v>537</v>
      </c>
      <c r="AQ38" s="349">
        <v>35</v>
      </c>
      <c r="AR38" s="337" t="s">
        <v>537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558</v>
      </c>
      <c r="AL39" s="1214"/>
      <c r="AM39" s="1214"/>
      <c r="AN39" s="1215"/>
      <c r="AO39" s="345" t="s">
        <v>537</v>
      </c>
      <c r="AP39" s="345" t="s">
        <v>537</v>
      </c>
      <c r="AQ39" s="346">
        <v>-8070</v>
      </c>
      <c r="AR39" s="347" t="s">
        <v>537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559</v>
      </c>
      <c r="AL40" s="1217"/>
      <c r="AM40" s="1217"/>
      <c r="AN40" s="1218"/>
      <c r="AO40" s="345">
        <v>-125390</v>
      </c>
      <c r="AP40" s="345">
        <v>-230073</v>
      </c>
      <c r="AQ40" s="346">
        <v>-130648</v>
      </c>
      <c r="AR40" s="347">
        <v>76.099999999999994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303</v>
      </c>
      <c r="AL41" s="1220"/>
      <c r="AM41" s="1220"/>
      <c r="AN41" s="1221"/>
      <c r="AO41" s="345">
        <v>43742</v>
      </c>
      <c r="AP41" s="345">
        <v>80261</v>
      </c>
      <c r="AQ41" s="346">
        <v>48590</v>
      </c>
      <c r="AR41" s="347">
        <v>65.2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560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561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562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529</v>
      </c>
      <c r="AN49" s="1224" t="s">
        <v>563</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564</v>
      </c>
      <c r="AO50" s="362" t="s">
        <v>565</v>
      </c>
      <c r="AP50" s="363" t="s">
        <v>566</v>
      </c>
      <c r="AQ50" s="364" t="s">
        <v>567</v>
      </c>
      <c r="AR50" s="365" t="s">
        <v>568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569</v>
      </c>
      <c r="AL51" s="358"/>
      <c r="AM51" s="366">
        <v>125546</v>
      </c>
      <c r="AN51" s="367">
        <v>209593</v>
      </c>
      <c r="AO51" s="368">
        <v>-65.5</v>
      </c>
      <c r="AP51" s="369">
        <v>310300</v>
      </c>
      <c r="AQ51" s="370">
        <v>7.8</v>
      </c>
      <c r="AR51" s="371">
        <v>-73.3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570</v>
      </c>
      <c r="AM52" s="374">
        <v>77946</v>
      </c>
      <c r="AN52" s="375">
        <v>130127</v>
      </c>
      <c r="AO52" s="376">
        <v>-75.5</v>
      </c>
      <c r="AP52" s="377">
        <v>157576</v>
      </c>
      <c r="AQ52" s="378">
        <v>7.5</v>
      </c>
      <c r="AR52" s="379">
        <v>-83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571</v>
      </c>
      <c r="AL53" s="358"/>
      <c r="AM53" s="366">
        <v>295264</v>
      </c>
      <c r="AN53" s="367">
        <v>510837</v>
      </c>
      <c r="AO53" s="368">
        <v>143.69999999999999</v>
      </c>
      <c r="AP53" s="369">
        <v>317319</v>
      </c>
      <c r="AQ53" s="370">
        <v>2.2999999999999998</v>
      </c>
      <c r="AR53" s="371">
        <v>141.4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570</v>
      </c>
      <c r="AM54" s="374">
        <v>142885</v>
      </c>
      <c r="AN54" s="375">
        <v>247206</v>
      </c>
      <c r="AO54" s="376">
        <v>90</v>
      </c>
      <c r="AP54" s="377">
        <v>164214</v>
      </c>
      <c r="AQ54" s="378">
        <v>4.2</v>
      </c>
      <c r="AR54" s="379">
        <v>85.8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572</v>
      </c>
      <c r="AL55" s="358"/>
      <c r="AM55" s="366">
        <v>124341</v>
      </c>
      <c r="AN55" s="367">
        <v>222435</v>
      </c>
      <c r="AO55" s="368">
        <v>-56.5</v>
      </c>
      <c r="AP55" s="369">
        <v>289738</v>
      </c>
      <c r="AQ55" s="370">
        <v>-8.6999999999999993</v>
      </c>
      <c r="AR55" s="371">
        <v>-47.8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570</v>
      </c>
      <c r="AM56" s="374">
        <v>111337</v>
      </c>
      <c r="AN56" s="375">
        <v>199172</v>
      </c>
      <c r="AO56" s="376">
        <v>-19.399999999999999</v>
      </c>
      <c r="AP56" s="377">
        <v>156238</v>
      </c>
      <c r="AQ56" s="378">
        <v>-4.9000000000000004</v>
      </c>
      <c r="AR56" s="379">
        <v>-14.5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573</v>
      </c>
      <c r="AL57" s="358"/>
      <c r="AM57" s="366">
        <v>149134</v>
      </c>
      <c r="AN57" s="367">
        <v>274143</v>
      </c>
      <c r="AO57" s="368">
        <v>23.2</v>
      </c>
      <c r="AP57" s="369">
        <v>316937</v>
      </c>
      <c r="AQ57" s="370">
        <v>9.4</v>
      </c>
      <c r="AR57" s="371">
        <v>13.8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570</v>
      </c>
      <c r="AM58" s="374">
        <v>36584</v>
      </c>
      <c r="AN58" s="375">
        <v>67250</v>
      </c>
      <c r="AO58" s="376">
        <v>-66.2</v>
      </c>
      <c r="AP58" s="377">
        <v>199150</v>
      </c>
      <c r="AQ58" s="378">
        <v>27.5</v>
      </c>
      <c r="AR58" s="379">
        <v>-93.7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574</v>
      </c>
      <c r="AL59" s="358"/>
      <c r="AM59" s="366">
        <v>206819</v>
      </c>
      <c r="AN59" s="367">
        <v>379484</v>
      </c>
      <c r="AO59" s="368">
        <v>38.4</v>
      </c>
      <c r="AP59" s="369">
        <v>332350</v>
      </c>
      <c r="AQ59" s="370">
        <v>4.9000000000000004</v>
      </c>
      <c r="AR59" s="371">
        <v>33.5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570</v>
      </c>
      <c r="AM60" s="374">
        <v>183187</v>
      </c>
      <c r="AN60" s="375">
        <v>336123</v>
      </c>
      <c r="AO60" s="376">
        <v>399.8</v>
      </c>
      <c r="AP60" s="377">
        <v>200453</v>
      </c>
      <c r="AQ60" s="378">
        <v>0.7</v>
      </c>
      <c r="AR60" s="379">
        <v>399.1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575</v>
      </c>
      <c r="AL61" s="380"/>
      <c r="AM61" s="381">
        <v>180221</v>
      </c>
      <c r="AN61" s="382">
        <v>319298</v>
      </c>
      <c r="AO61" s="383">
        <v>16.7</v>
      </c>
      <c r="AP61" s="384">
        <v>313329</v>
      </c>
      <c r="AQ61" s="385">
        <v>3.1</v>
      </c>
      <c r="AR61" s="371">
        <v>13.6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570</v>
      </c>
      <c r="AM62" s="374">
        <v>110388</v>
      </c>
      <c r="AN62" s="375">
        <v>195976</v>
      </c>
      <c r="AO62" s="376">
        <v>65.7</v>
      </c>
      <c r="AP62" s="377">
        <v>175526</v>
      </c>
      <c r="AQ62" s="378">
        <v>7</v>
      </c>
      <c r="AR62" s="379">
        <v>58.7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GpIRHZk5IQjKkB86p96lhHRXsS3MeoikWe3p/4Wx1CPbDfHVx2FsAWna1dy2lO9ezvsaS+kip26YrAbL4FV90g==" saltValue="NvWjqhSWYOuXqyXy+bmgh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425781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577</v>
      </c>
    </row>
    <row r="120" spans="125:125" ht="13.5" hidden="1" customHeight="1" x14ac:dyDescent="0.15"/>
    <row r="121" spans="125:125" ht="13.5" hidden="1" customHeight="1" x14ac:dyDescent="0.15">
      <c r="DU121" s="292"/>
    </row>
  </sheetData>
  <sheetProtection algorithmName="SHA-512" hashValue="W/cH3uMovgCRqNLRHxUGOaO9/CwjqLkoO7tKFW31EmAjHWqFzxoYleWbKw59qwYw2ogYX6TScXR1Wnv6x8aaFQ==" saltValue="M3gy9LU5wPolp4KZ2E1KW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425781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578</v>
      </c>
    </row>
  </sheetData>
  <sheetProtection algorithmName="SHA-512" hashValue="fL3sr96cvKXjNVq1wCNciXr6A51odFlgKsurysoDfKpH8WLbfYG8VGzCHRRM6+Ih5eM3WKNGG9i1pOfVx4mSsA==" saltValue="427MU5VulHZGN7PT4qIBd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8515625" style="1" customWidth="1"/>
    <col min="2" max="16" width="14.710937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579</v>
      </c>
      <c r="G46" s="8" t="s">
        <v>580</v>
      </c>
      <c r="H46" s="8" t="s">
        <v>581</v>
      </c>
      <c r="I46" s="8" t="s">
        <v>582</v>
      </c>
      <c r="J46" s="9" t="s">
        <v>583</v>
      </c>
    </row>
    <row r="47" spans="2:10" ht="57.75" customHeight="1" x14ac:dyDescent="0.15">
      <c r="B47" s="10"/>
      <c r="C47" s="1238" t="s">
        <v>3</v>
      </c>
      <c r="D47" s="1238"/>
      <c r="E47" s="1239"/>
      <c r="F47" s="11">
        <v>64.56</v>
      </c>
      <c r="G47" s="12">
        <v>71.2</v>
      </c>
      <c r="H47" s="12">
        <v>76.56</v>
      </c>
      <c r="I47" s="12">
        <v>74.75</v>
      </c>
      <c r="J47" s="13">
        <v>62.03</v>
      </c>
    </row>
    <row r="48" spans="2:10" ht="57.75" customHeight="1" x14ac:dyDescent="0.15">
      <c r="B48" s="14"/>
      <c r="C48" s="1240" t="s">
        <v>4</v>
      </c>
      <c r="D48" s="1240"/>
      <c r="E48" s="1241"/>
      <c r="F48" s="15">
        <v>52.49</v>
      </c>
      <c r="G48" s="16">
        <v>53.74</v>
      </c>
      <c r="H48" s="16">
        <v>34.32</v>
      </c>
      <c r="I48" s="16">
        <v>8.2200000000000006</v>
      </c>
      <c r="J48" s="17">
        <v>7.41</v>
      </c>
    </row>
    <row r="49" spans="2:10" ht="57.75" customHeight="1" thickBot="1" x14ac:dyDescent="0.2">
      <c r="B49" s="18"/>
      <c r="C49" s="1242" t="s">
        <v>5</v>
      </c>
      <c r="D49" s="1242"/>
      <c r="E49" s="1243"/>
      <c r="F49" s="19">
        <v>17.5</v>
      </c>
      <c r="G49" s="20" t="s">
        <v>584</v>
      </c>
      <c r="H49" s="20" t="s">
        <v>585</v>
      </c>
      <c r="I49" s="20" t="s">
        <v>586</v>
      </c>
      <c r="J49" s="21" t="s">
        <v>587</v>
      </c>
    </row>
    <row r="50" spans="2:10" ht="13.5" customHeight="1" x14ac:dyDescent="0.15"/>
  </sheetData>
  <sheetProtection algorithmName="SHA-512" hashValue="slELc9Wxey5/AWz+VlnWgCMg9HyKT4eUUYzJTXM0dEaLLGeY6lG1dgSZNLV+kXHOo7NADlPwe2+6B6MKTruTGw==" saltValue="ocxMjh85FVajCGmn//OF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2022-09-14T08:27:22Z</cp:lastPrinted>
  <dcterms:created xsi:type="dcterms:W3CDTF">2022-02-02T05:00:48Z</dcterms:created>
  <dcterms:modified xsi:type="dcterms:W3CDTF">2022-09-14T08:28:09Z</dcterms:modified>
  <cp:category/>
</cp:coreProperties>
</file>